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ewell\Downloads\"/>
    </mc:Choice>
  </mc:AlternateContent>
  <xr:revisionPtr revIDLastSave="0" documentId="13_ncr:1_{4E11959C-4883-4199-BDA8-F30B6B25603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foReady Inputs" sheetId="4" r:id="rId1"/>
    <sheet name="Budget Detail" sheetId="2" r:id="rId2"/>
    <sheet name="RSCA Inputs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C11" i="4"/>
  <c r="C21" i="4"/>
  <c r="J9" i="2"/>
  <c r="J11" i="2"/>
  <c r="J10" i="2"/>
  <c r="C12" i="4"/>
  <c r="C20" i="4"/>
  <c r="C18" i="4"/>
  <c r="C19" i="4"/>
  <c r="C17" i="4"/>
  <c r="C22" i="4"/>
  <c r="C23" i="4"/>
  <c r="C16" i="4"/>
  <c r="C14" i="4"/>
  <c r="C8" i="4"/>
  <c r="G61" i="2"/>
  <c r="C5" i="4" l="1"/>
  <c r="D9" i="2"/>
  <c r="F12" i="2"/>
  <c r="E12" i="2" s="1"/>
  <c r="G30" i="2"/>
  <c r="D18" i="2"/>
  <c r="G48" i="2"/>
  <c r="C15" i="4" s="1"/>
  <c r="G40" i="2"/>
  <c r="G20" i="2"/>
  <c r="G19" i="2"/>
  <c r="G18" i="2"/>
  <c r="C10" i="4" s="1"/>
  <c r="G11" i="2"/>
  <c r="G10" i="2"/>
  <c r="G9" i="2"/>
  <c r="G8" i="4" s="1"/>
  <c r="C13" i="4" l="1"/>
  <c r="C26" i="4" s="1"/>
  <c r="G12" i="2"/>
  <c r="G21" i="2"/>
  <c r="G63" i="2" l="1"/>
  <c r="H63" i="2" s="1"/>
  <c r="H21" i="2"/>
  <c r="E7" i="4" l="1"/>
  <c r="C7" i="4"/>
  <c r="E26" i="4" s="1"/>
</calcChain>
</file>

<file path=xl/sharedStrings.xml><?xml version="1.0" encoding="utf-8"?>
<sst xmlns="http://schemas.openxmlformats.org/spreadsheetml/2006/main" count="129" uniqueCount="101">
  <si>
    <t>Project Title:</t>
  </si>
  <si>
    <t>PI Name:</t>
  </si>
  <si>
    <t>Faculty Release/Assigned Time</t>
  </si>
  <si>
    <t>Rate</t>
  </si>
  <si>
    <t>WTUs</t>
  </si>
  <si>
    <t>(name)</t>
  </si>
  <si>
    <t>Total Release/Assigned Time</t>
  </si>
  <si>
    <t>Faculty Additional Compensation (Summer Salary)</t>
  </si>
  <si>
    <t>Hourly Rate</t>
  </si>
  <si>
    <t># of Hours</t>
  </si>
  <si>
    <t>Month to be taken</t>
  </si>
  <si>
    <t>Total Additional Compensation (Summer Salary)</t>
  </si>
  <si>
    <t>Amount</t>
  </si>
  <si>
    <t>Total Student Support</t>
  </si>
  <si>
    <t>Travel</t>
  </si>
  <si>
    <t>Brief Description of Travel</t>
  </si>
  <si>
    <t>Total Travel</t>
  </si>
  <si>
    <t>Detailed list not necessary, except for items over $500. Insert rows as needed.</t>
  </si>
  <si>
    <t>Equipment, Supplies &amp; Materials</t>
  </si>
  <si>
    <t>(brief description)</t>
  </si>
  <si>
    <t>Total</t>
  </si>
  <si>
    <t>Other</t>
  </si>
  <si>
    <t xml:space="preserve">Due to source of funds, incentives for research subjects must adhere to CSU/State fiscal policies.
</t>
  </si>
  <si>
    <t xml:space="preserve">Insert rows as needed. </t>
  </si>
  <si>
    <t>Support for temporary personnel/ non-faculty collaborators</t>
  </si>
  <si>
    <t>Incentives for human subjects research participants</t>
  </si>
  <si>
    <t>Role</t>
  </si>
  <si>
    <t>Name</t>
  </si>
  <si>
    <t>PI</t>
  </si>
  <si>
    <t>Co-PI</t>
  </si>
  <si>
    <t>Quarter</t>
  </si>
  <si>
    <t>Fall</t>
  </si>
  <si>
    <t>Spring</t>
  </si>
  <si>
    <t>Month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</si>
  <si>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</si>
  <si>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</si>
  <si>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</si>
  <si>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</si>
  <si>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</si>
  <si>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</si>
  <si>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</si>
  <si>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</si>
  <si>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</si>
  <si>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December</t>
  </si>
  <si>
    <t>Type</t>
  </si>
  <si>
    <t>Traveler</t>
  </si>
  <si>
    <t>Student</t>
  </si>
  <si>
    <t>Total Equipment, Supplies, and Materials</t>
  </si>
  <si>
    <t>Equipment, Supplies, and Materials</t>
  </si>
  <si>
    <t>Total Other</t>
  </si>
  <si>
    <t>Undergrad Support</t>
  </si>
  <si>
    <t>Graduate  Support</t>
  </si>
  <si>
    <t xml:space="preserve">Total </t>
  </si>
  <si>
    <t>Supplement</t>
  </si>
  <si>
    <t>Yes</t>
  </si>
  <si>
    <t>No</t>
  </si>
  <si>
    <t>Support for Temporary Personnel:</t>
  </si>
  <si>
    <t>Proposal Title</t>
  </si>
  <si>
    <t xml:space="preserve">This page will autopopulate based on entries in the "Budget Detail" page. Use these values when entering your budget into InfoReady. </t>
  </si>
  <si>
    <t>2026-27 RSCA Grant Program</t>
  </si>
  <si>
    <t xml:space="preserve">Please follow the Cal Poly travel policies. </t>
  </si>
  <si>
    <t>Conference travel (i.e. conference registration, virtual attendance or in-person attendance, etc.) is not allowed. Insert rows as needed.</t>
  </si>
  <si>
    <t>Printing/Publishing</t>
  </si>
  <si>
    <t>Proposal Total Budget:</t>
  </si>
  <si>
    <t>PI Assigned/Release Time:</t>
  </si>
  <si>
    <t>PI Assigned Semester:</t>
  </si>
  <si>
    <t>Projected PI Summer Salary Costs:</t>
  </si>
  <si>
    <t>Projected PI Travel Costs:</t>
  </si>
  <si>
    <t>Number of non-PI Faculty in Project:</t>
  </si>
  <si>
    <t>Projected Supplies &amp; Consumables Costs:</t>
  </si>
  <si>
    <t>Incentives for Research Subjects:</t>
  </si>
  <si>
    <t>Projected Number of Undergrad Students in Project</t>
  </si>
  <si>
    <t>Projected Undergrad Student Costs</t>
  </si>
  <si>
    <t>Projected Graduate Student Costs</t>
  </si>
  <si>
    <t>Projected Number of Grad Students in Project</t>
  </si>
  <si>
    <t>Semester to be taken</t>
  </si>
  <si>
    <t>Projected Student Travel Costs</t>
  </si>
  <si>
    <t>Projected Printing/Publishing Costs</t>
  </si>
  <si>
    <t>Projeted Other Costs</t>
  </si>
  <si>
    <t>Projected Costs for non-PI Faculty in Project:</t>
  </si>
  <si>
    <t>Number</t>
  </si>
  <si>
    <t>Number of Grad Students</t>
  </si>
  <si>
    <t>Number of Undergrad Students</t>
  </si>
  <si>
    <t>Maximum $9,000/individual and/or project. Can be taken in the summer or during the academic year with the exception of July and November). Insert rows as needed.</t>
  </si>
  <si>
    <t xml:space="preserve">Resource on calculating hourly rate. </t>
  </si>
  <si>
    <t>Review Student Assistant Handbook for current allowable range in pay for students. Insert rows as needed.</t>
  </si>
  <si>
    <t xml:space="preserve">Find the link to the Student Assistant Handbook here. </t>
  </si>
  <si>
    <t>Project Total</t>
  </si>
  <si>
    <t>Replacement Rate</t>
  </si>
  <si>
    <t>Student Research Support via Employment or Fellowship</t>
  </si>
  <si>
    <t xml:space="preserve">Please detail in your budget justification the mechanism (employment vs fellowship) as well as hours and rate, if applicable. </t>
  </si>
  <si>
    <t>Enter the WTU value in InfoReady</t>
  </si>
  <si>
    <t>(Captures PI and Co-PI travel per RFP)</t>
  </si>
  <si>
    <t>(Captures PI add comp $)</t>
  </si>
  <si>
    <t>(Captures Co-PI assigned time + add comp $)</t>
  </si>
  <si>
    <t>Budget Check</t>
  </si>
  <si>
    <t>Not including the listed PI</t>
  </si>
  <si>
    <t># of Co-PIs</t>
  </si>
  <si>
    <t>(Captures number of Co-PIs in project)</t>
  </si>
  <si>
    <t>If requesting Faculty Assigned Time, projects can request a maximum of 4 WTUs in an award cycle. Insert rows as needed.</t>
  </si>
  <si>
    <t>Budget total is not to exceed $18,000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</si>
</sst>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Narrow"/>
    </font>
    <font>
      <b/>
      <sz val="15"/>
      <color theme="3"/>
      <name val="Aptos Narrow"/>
    </font>
    <font>
      <b/>
      <sz val="11"/>
      <color theme="1"/>
      <name val="Aptos Narrow"/>
    </font>
    <font>
      <i/>
      <sz val="11"/>
      <color theme="1"/>
      <name val="Aptos Narrow"/>
    </font>
    <font>
      <b/>
      <sz val="13"/>
      <color theme="3"/>
      <name val="Aptos Narrow"/>
    </font>
    <font>
      <i/>
      <sz val="11"/>
      <color rgb="FF000000"/>
      <name val="Aptos Narrow"/>
    </font>
    <font>
      <b/>
      <sz val="11"/>
      <color rgb="FF000000"/>
      <name val="Aptos Narrow"/>
    </font>
    <font>
      <sz val="11"/>
      <color rgb="FF000000"/>
      <name val="Aptos Narrow"/>
    </font>
    <font>
      <b/>
      <sz val="11"/>
      <color theme="3"/>
      <name val="Aptos Narrow"/>
    </font>
    <font>
      <u/>
      <sz val="11"/>
      <color theme="10"/>
      <name val="Aptos Narrow"/>
    </font>
    <font>
      <b/>
      <sz val="11"/>
      <name val="Aptos Narrow"/>
    </font>
    <font>
      <i/>
      <sz val="12"/>
      <color theme="0"/>
      <name val="Calibri"/>
      <family val="2"/>
      <scheme val="minor"/>
    </font>
    <font>
      <b/>
      <sz val="10"/>
      <color theme="3"/>
      <name val="Aptos Narrow"/>
    </font>
    <font>
      <b/>
      <sz val="10"/>
      <color theme="1"/>
      <name val="Aptos Narrow"/>
    </font>
    <font>
      <sz val="10"/>
      <color theme="1"/>
      <name val="Aptos Narrow"/>
    </font>
    <font>
      <sz val="12"/>
      <color theme="1"/>
      <name val="Helvetica"/>
      <family val="2"/>
    </font>
    <font>
      <i/>
      <sz val="10"/>
      <color theme="1"/>
      <name val="Aptos Narrow"/>
    </font>
    <font>
      <b/>
      <i/>
      <sz val="12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1"/>
      <color theme="4" tint="-0.499984740745262"/>
      <name val="Aptos Narrow"/>
    </font>
    <font>
      <i/>
      <sz val="11"/>
      <color theme="4"/>
      <name val="Aptos Narrow"/>
    </font>
    <font>
      <sz val="11"/>
      <color theme="4"/>
      <name val="Aptos Narrow"/>
    </font>
    <font>
      <b/>
      <i/>
      <sz val="11"/>
      <color theme="3"/>
      <name val="Aptos Narrow"/>
    </font>
    <font>
      <i/>
      <sz val="10"/>
      <color theme="4" tint="-0.499984740745262"/>
      <name val="Aptos Narrow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 tint="0.499984740745262"/>
      </top>
      <bottom/>
      <diagonal/>
    </border>
    <border>
      <left/>
      <right style="dotted">
        <color theme="4" tint="0.39991454817346722"/>
      </right>
      <top/>
      <bottom style="thin">
        <color theme="4" tint="0.39994506668294322"/>
      </bottom>
      <diagonal/>
    </border>
    <border>
      <left/>
      <right style="dotted">
        <color theme="4" tint="0.39991454817346722"/>
      </right>
      <top/>
      <bottom/>
      <diagonal/>
    </border>
    <border>
      <left/>
      <right/>
      <top/>
      <bottom style="thin">
        <color theme="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4" borderId="0" applyNumberFormat="0" applyBorder="0" applyAlignment="0" applyProtection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9" fillId="0" borderId="0" xfId="0" applyFont="1"/>
    <xf numFmtId="0" fontId="11" fillId="0" borderId="0" xfId="0" applyFont="1"/>
    <xf numFmtId="0" fontId="9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0" fontId="19" fillId="0" borderId="0" xfId="0" applyFont="1"/>
    <xf numFmtId="0" fontId="15" fillId="0" borderId="0" xfId="0" applyFont="1" applyAlignment="1">
      <alignment horizontal="right"/>
    </xf>
    <xf numFmtId="0" fontId="16" fillId="3" borderId="4" xfId="0" applyFont="1" applyFill="1" applyBorder="1"/>
    <xf numFmtId="0" fontId="17" fillId="0" borderId="5" xfId="5" applyFont="1" applyBorder="1" applyAlignment="1">
      <alignment horizontal="left" indent="2"/>
    </xf>
    <xf numFmtId="0" fontId="15" fillId="0" borderId="5" xfId="0" applyFont="1" applyBorder="1"/>
    <xf numFmtId="0" fontId="9" fillId="0" borderId="5" xfId="0" applyFont="1" applyBorder="1"/>
    <xf numFmtId="43" fontId="9" fillId="0" borderId="0" xfId="2" applyFont="1" applyBorder="1"/>
    <xf numFmtId="43" fontId="15" fillId="0" borderId="0" xfId="2" applyFont="1" applyBorder="1" applyAlignment="1">
      <alignment horizontal="right"/>
    </xf>
    <xf numFmtId="43" fontId="16" fillId="0" borderId="0" xfId="2" applyFont="1" applyBorder="1"/>
    <xf numFmtId="43" fontId="5" fillId="0" borderId="5" xfId="2" applyFont="1" applyBorder="1"/>
    <xf numFmtId="43" fontId="11" fillId="0" borderId="0" xfId="2" applyFont="1" applyBorder="1" applyAlignment="1">
      <alignment horizontal="right"/>
    </xf>
    <xf numFmtId="43" fontId="9" fillId="3" borderId="0" xfId="2" applyFont="1" applyFill="1" applyBorder="1"/>
    <xf numFmtId="43" fontId="16" fillId="3" borderId="0" xfId="2" applyFont="1" applyFill="1" applyBorder="1"/>
    <xf numFmtId="43" fontId="9" fillId="0" borderId="0" xfId="2" applyFont="1"/>
    <xf numFmtId="43" fontId="9" fillId="0" borderId="5" xfId="2" applyFont="1" applyBorder="1"/>
    <xf numFmtId="0" fontId="10" fillId="0" borderId="1" xfId="3" applyFont="1"/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2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24" fillId="0" borderId="0" xfId="0" applyFont="1"/>
    <xf numFmtId="0" fontId="6" fillId="2" borderId="3" xfId="6" applyFill="1"/>
    <xf numFmtId="43" fontId="6" fillId="2" borderId="3" xfId="6" applyNumberFormat="1" applyFill="1" applyAlignment="1">
      <alignment horizontal="right"/>
    </xf>
    <xf numFmtId="43" fontId="11" fillId="0" borderId="0" xfId="2" applyFont="1" applyBorder="1" applyAlignment="1">
      <alignment horizontal="left"/>
    </xf>
    <xf numFmtId="43" fontId="23" fillId="0" borderId="0" xfId="2" applyFont="1" applyBorder="1"/>
    <xf numFmtId="0" fontId="9" fillId="3" borderId="0" xfId="0" applyFont="1" applyFill="1" applyAlignment="1">
      <alignment horizontal="left" indent="1"/>
    </xf>
    <xf numFmtId="0" fontId="9" fillId="3" borderId="11" xfId="0" applyFont="1" applyFill="1" applyBorder="1" applyAlignment="1">
      <alignment horizontal="left" indent="1"/>
    </xf>
    <xf numFmtId="0" fontId="9" fillId="3" borderId="10" xfId="0" applyFont="1" applyFill="1" applyBorder="1" applyAlignment="1">
      <alignment horizontal="left" indent="1"/>
    </xf>
    <xf numFmtId="43" fontId="11" fillId="0" borderId="0" xfId="2" applyFont="1" applyBorder="1" applyAlignment="1">
      <alignment horizontal="center" wrapText="1"/>
    </xf>
    <xf numFmtId="164" fontId="9" fillId="0" borderId="7" xfId="0" applyNumberFormat="1" applyFont="1" applyBorder="1"/>
    <xf numFmtId="164" fontId="9" fillId="0" borderId="7" xfId="0" applyNumberFormat="1" applyFont="1" applyBorder="1" applyAlignment="1">
      <alignment horizontal="right"/>
    </xf>
    <xf numFmtId="44" fontId="9" fillId="0" borderId="6" xfId="8" applyFont="1" applyBorder="1"/>
    <xf numFmtId="44" fontId="9" fillId="0" borderId="7" xfId="8" applyFont="1" applyBorder="1"/>
    <xf numFmtId="43" fontId="12" fillId="0" borderId="5" xfId="2" applyFont="1" applyBorder="1" applyAlignment="1">
      <alignment horizontal="right"/>
    </xf>
    <xf numFmtId="0" fontId="25" fillId="0" borderId="0" xfId="0" applyFont="1"/>
    <xf numFmtId="0" fontId="25" fillId="0" borderId="5" xfId="0" applyFont="1" applyBorder="1"/>
    <xf numFmtId="43" fontId="26" fillId="2" borderId="3" xfId="6" applyNumberFormat="1" applyFont="1" applyFill="1" applyAlignment="1">
      <alignment horizontal="left"/>
    </xf>
    <xf numFmtId="44" fontId="9" fillId="0" borderId="0" xfId="8" applyFont="1"/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left"/>
    </xf>
    <xf numFmtId="0" fontId="12" fillId="0" borderId="3" xfId="6" applyFont="1" applyAlignment="1">
      <alignment horizontal="right"/>
    </xf>
    <xf numFmtId="44" fontId="12" fillId="0" borderId="3" xfId="6" applyNumberFormat="1" applyFont="1"/>
    <xf numFmtId="0" fontId="12" fillId="0" borderId="3" xfId="6" applyFont="1"/>
    <xf numFmtId="43" fontId="31" fillId="0" borderId="2" xfId="4" applyNumberFormat="1" applyFont="1" applyAlignment="1"/>
    <xf numFmtId="43" fontId="31" fillId="0" borderId="0" xfId="4" applyNumberFormat="1" applyFont="1" applyBorder="1" applyAlignment="1"/>
    <xf numFmtId="0" fontId="32" fillId="0" borderId="0" xfId="0" applyFont="1" applyAlignment="1">
      <alignment vertical="top"/>
    </xf>
    <xf numFmtId="43" fontId="0" fillId="0" borderId="0" xfId="2" applyFont="1"/>
    <xf numFmtId="0" fontId="20" fillId="4" borderId="0" xfId="7" applyFont="1" applyAlignment="1">
      <alignment horizontal="left" wrapText="1"/>
    </xf>
    <xf numFmtId="0" fontId="21" fillId="0" borderId="1" xfId="3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13" fillId="2" borderId="2" xfId="4" applyFont="1" applyFill="1" applyAlignment="1">
      <alignment horizontal="left"/>
    </xf>
    <xf numFmtId="0" fontId="14" fillId="2" borderId="9" xfId="0" applyFont="1" applyFill="1" applyBorder="1" applyAlignment="1">
      <alignment horizontal="left" indent="2"/>
    </xf>
    <xf numFmtId="0" fontId="16" fillId="3" borderId="0" xfId="0" applyFont="1" applyFill="1" applyAlignment="1">
      <alignment horizontal="left"/>
    </xf>
    <xf numFmtId="0" fontId="9" fillId="3" borderId="4" xfId="0" applyFont="1" applyFill="1" applyBorder="1" applyAlignment="1">
      <alignment horizontal="left" wrapText="1"/>
    </xf>
    <xf numFmtId="0" fontId="6" fillId="2" borderId="3" xfId="6" applyFill="1" applyAlignment="1">
      <alignment horizontal="right"/>
    </xf>
    <xf numFmtId="0" fontId="9" fillId="3" borderId="4" xfId="0" applyFont="1" applyFill="1" applyBorder="1" applyAlignment="1">
      <alignment horizontal="left"/>
    </xf>
    <xf numFmtId="0" fontId="18" fillId="2" borderId="9" xfId="1" applyFont="1" applyFill="1" applyBorder="1" applyAlignment="1">
      <alignment horizontal="left" indent="2"/>
    </xf>
    <xf numFmtId="0" fontId="14" fillId="2" borderId="0" xfId="0" applyFont="1" applyFill="1" applyAlignment="1">
      <alignment horizontal="left" wrapText="1" indent="2"/>
    </xf>
    <xf numFmtId="0" fontId="9" fillId="3" borderId="0" xfId="0" applyFont="1" applyFill="1" applyAlignment="1">
      <alignment horizontal="left"/>
    </xf>
    <xf numFmtId="43" fontId="28" fillId="0" borderId="12" xfId="2" applyFont="1" applyBorder="1" applyAlignment="1">
      <alignment horizontal="right" wrapText="1"/>
    </xf>
    <xf numFmtId="0" fontId="10" fillId="0" borderId="1" xfId="3" applyFont="1" applyAlignment="1">
      <alignment horizontal="center"/>
    </xf>
    <xf numFmtId="0" fontId="14" fillId="2" borderId="9" xfId="0" applyFont="1" applyFill="1" applyBorder="1" applyAlignment="1">
      <alignment horizontal="left" wrapText="1" indent="2"/>
    </xf>
    <xf numFmtId="0" fontId="23" fillId="3" borderId="8" xfId="0" applyFont="1" applyFill="1" applyBorder="1" applyAlignment="1">
      <alignment horizontal="left" wrapText="1"/>
    </xf>
    <xf numFmtId="0" fontId="23" fillId="3" borderId="0" xfId="0" applyFont="1" applyFill="1" applyAlignment="1">
      <alignment horizontal="left" wrapText="1"/>
    </xf>
    <xf numFmtId="0" fontId="12" fillId="2" borderId="9" xfId="4" applyFont="1" applyFill="1" applyBorder="1" applyAlignment="1">
      <alignment horizontal="left" indent="2"/>
    </xf>
    <xf numFmtId="0" fontId="27" fillId="2" borderId="0" xfId="1" applyFont="1" applyFill="1" applyAlignment="1">
      <alignment horizontal="left" wrapText="1" indent="2"/>
    </xf>
    <xf numFmtId="0" fontId="14" fillId="2" borderId="0" xfId="0" applyFont="1" applyFill="1" applyAlignment="1">
      <alignment horizontal="left" indent="2"/>
    </xf>
    <xf numFmtId="0" fontId="12" fillId="2" borderId="9" xfId="4" applyFont="1" applyFill="1" applyBorder="1" applyAlignment="1">
      <alignment horizontal="left" wrapText="1" indent="2"/>
    </xf>
    <xf numFmtId="0" fontId="9" fillId="3" borderId="0" xfId="0" applyFont="1" applyFill="1" applyAlignment="1">
      <alignment horizontal="left" wrapText="1"/>
    </xf>
    <xf numFmtId="0" fontId="27" fillId="2" borderId="0" xfId="1" applyFont="1" applyFill="1" applyAlignment="1">
      <alignment horizontal="left" indent="2"/>
    </xf>
    <xf numFmtId="0" fontId="18" fillId="2" borderId="0" xfId="1" applyFont="1" applyFill="1" applyBorder="1" applyAlignment="1">
      <alignment horizontal="left" wrapText="1" indent="2"/>
    </xf>
  </cellXfs>
  <cellStyles count="9">
    <cellStyle name="Accent5" xfId="7" builtinId="45"/>
    <cellStyle name="Comma" xfId="2" builtinId="3"/>
    <cellStyle name="Currency" xfId="8" builtinId="4"/>
    <cellStyle name="Heading 1" xfId="3" builtinId="16"/>
    <cellStyle name="Heading 2" xfId="4" builtinId="17"/>
    <cellStyle name="Heading 4" xfId="5" builtinId="19"/>
    <cellStyle name="Hyperlink" xfId="1" builtinId="8"/>
    <cellStyle name="Normal" xfId="0" builtinId="0"/>
    <cellStyle name="Total" xfId="6" builtinId="25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649514</xdr:colOff>
      <xdr:row>31</xdr:row>
      <xdr:rowOff>46264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97396D-B4E5-F048-3F95-FFF2A3007587}"/>
            </a:ext>
          </a:extLst>
        </xdr:cNvPr>
        <xdr:cNvSpPr txBox="1"/>
      </xdr:nvSpPr>
      <xdr:spPr>
        <a:xfrm>
          <a:off x="9085943" y="7711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eaward.calpoly.edu/selected-sponsored-project-costs" TargetMode="External"/><Relationship Id="rId2" Type="http://schemas.openxmlformats.org/officeDocument/2006/relationships/hyperlink" Target="https://research.calpoly.edu/HS-guidelines" TargetMode="External"/><Relationship Id="rId1" Type="http://schemas.openxmlformats.org/officeDocument/2006/relationships/hyperlink" Target="https://afd.calpoly.edu/travel/policy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fd.calpoly.edu/payroll/staff-faculty/managing-students/hiring-student-assista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6ED3-86F9-D94D-8E4A-BF7CD11554CB}">
  <dimension ref="B2:G27"/>
  <sheetViews>
    <sheetView showGridLines="0" zoomScale="140" zoomScaleNormal="140" workbookViewId="0">
      <selection activeCell="E8" sqref="E8:F8"/>
    </sheetView>
  </sheetViews>
  <sheetFormatPr defaultColWidth="10.77734375" defaultRowHeight="14.4" x14ac:dyDescent="0.3"/>
  <cols>
    <col min="1" max="1" width="5.109375" style="1" customWidth="1"/>
    <col min="2" max="2" width="55.33203125" style="1" bestFit="1" customWidth="1"/>
    <col min="3" max="3" width="12.6640625" style="1" customWidth="1"/>
    <col min="4" max="4" width="2.6640625" style="1" customWidth="1"/>
    <col min="5" max="5" width="18.109375" style="1" customWidth="1"/>
    <col min="6" max="6" width="10.77734375" style="1"/>
    <col min="7" max="7" width="11.88671875" style="1" customWidth="1"/>
    <col min="8" max="16384" width="10.77734375" style="1"/>
  </cols>
  <sheetData>
    <row r="2" spans="2:7" x14ac:dyDescent="0.3">
      <c r="B2" s="57" t="s">
        <v>58</v>
      </c>
      <c r="C2" s="57"/>
    </row>
    <row r="3" spans="2:7" x14ac:dyDescent="0.3">
      <c r="B3" s="57"/>
      <c r="C3" s="57"/>
    </row>
    <row r="4" spans="2:7" x14ac:dyDescent="0.3">
      <c r="B4" s="26"/>
      <c r="C4" s="26"/>
    </row>
    <row r="5" spans="2:7" ht="54" customHeight="1" thickBot="1" x14ac:dyDescent="0.45">
      <c r="B5" s="22" t="s">
        <v>57</v>
      </c>
      <c r="C5" s="58" t="str">
        <f>IF(ISBLANK('Budget Detail'!C3), " ",'Budget Detail'!C3)</f>
        <v xml:space="preserve"> </v>
      </c>
      <c r="D5" s="58"/>
      <c r="E5" s="58"/>
      <c r="F5" s="58"/>
      <c r="G5" s="58"/>
    </row>
    <row r="6" spans="2:7" ht="15" thickTop="1" x14ac:dyDescent="0.3"/>
    <row r="7" spans="2:7" ht="19.95" customHeight="1" thickBot="1" x14ac:dyDescent="0.35">
      <c r="B7" s="23" t="s">
        <v>63</v>
      </c>
      <c r="C7" s="40">
        <f>'Budget Detail'!G63</f>
        <v>0</v>
      </c>
      <c r="E7" s="53" t="str">
        <f>'Budget Detail'!H63</f>
        <v>Budget Allowable</v>
      </c>
      <c r="F7" s="54"/>
      <c r="G7" s="54"/>
    </row>
    <row r="8" spans="2:7" ht="19.95" customHeight="1" thickTop="1" x14ac:dyDescent="0.3">
      <c r="B8" s="24" t="s">
        <v>64</v>
      </c>
      <c r="C8" s="39">
        <f>'Budget Detail'!F9</f>
        <v>0</v>
      </c>
      <c r="E8" s="59" t="s">
        <v>91</v>
      </c>
      <c r="F8" s="59"/>
      <c r="G8" s="46">
        <f>SUMIF('Budget Detail'!C9:C11, "PI",'Budget Detail'!G9:G11)</f>
        <v>0</v>
      </c>
    </row>
    <row r="9" spans="2:7" ht="19.95" customHeight="1" x14ac:dyDescent="0.3">
      <c r="B9" s="24" t="s">
        <v>65</v>
      </c>
      <c r="C9" s="25" t="str">
        <f>IF(ISBLANK('Budget Detail'!H9), "N/A", 'Budget Detail'!H9)</f>
        <v>N/A</v>
      </c>
      <c r="E9" s="47"/>
      <c r="F9" s="48"/>
    </row>
    <row r="10" spans="2:7" ht="19.95" customHeight="1" x14ac:dyDescent="0.3">
      <c r="B10" s="24" t="s">
        <v>66</v>
      </c>
      <c r="C10" s="41">
        <f>SUMIF('Budget Detail'!C18:C20, "PI",'Budget Detail'!G18:G20)</f>
        <v>0</v>
      </c>
      <c r="E10" s="47" t="s">
        <v>93</v>
      </c>
      <c r="F10" s="48"/>
    </row>
    <row r="11" spans="2:7" ht="19.95" customHeight="1" x14ac:dyDescent="0.3">
      <c r="B11" s="24" t="s">
        <v>67</v>
      </c>
      <c r="C11" s="41">
        <f>SUMIF('Budget Detail'!C36:C39,"PI",'Budget Detail'!G36:G39)+SUMIF('Budget Detail'!C36:C39,"Co-PI",'Budget Detail'!G36:G39)</f>
        <v>0</v>
      </c>
      <c r="E11" s="49" t="s">
        <v>92</v>
      </c>
      <c r="F11" s="48"/>
    </row>
    <row r="12" spans="2:7" ht="19.95" customHeight="1" x14ac:dyDescent="0.3">
      <c r="B12" s="24" t="s">
        <v>68</v>
      </c>
      <c r="C12" s="38">
        <f>'Budget Detail'!H3</f>
        <v>0</v>
      </c>
      <c r="E12" s="47" t="s">
        <v>98</v>
      </c>
      <c r="F12" s="48"/>
    </row>
    <row r="13" spans="2:7" ht="19.95" customHeight="1" x14ac:dyDescent="0.3">
      <c r="B13" s="24" t="s">
        <v>79</v>
      </c>
      <c r="C13" s="41">
        <f>SUMIF('Budget Detail'!C18:C20, "Co-PI",'Budget Detail'!G18:G20)+SUMIF('Budget Detail'!C9:C11, "Co-PI",'Budget Detail'!G9:G11)</f>
        <v>0</v>
      </c>
      <c r="E13" s="49" t="s">
        <v>94</v>
      </c>
      <c r="F13" s="48"/>
    </row>
    <row r="14" spans="2:7" ht="19.95" customHeight="1" x14ac:dyDescent="0.3">
      <c r="B14" s="24" t="s">
        <v>56</v>
      </c>
      <c r="C14" s="41">
        <f>'Budget Detail'!G54</f>
        <v>0</v>
      </c>
      <c r="E14" s="48"/>
      <c r="F14" s="48"/>
    </row>
    <row r="15" spans="2:7" ht="19.95" customHeight="1" x14ac:dyDescent="0.3">
      <c r="B15" s="24" t="s">
        <v>69</v>
      </c>
      <c r="C15" s="41">
        <f>'Budget Detail'!G48</f>
        <v>0</v>
      </c>
      <c r="E15" s="48"/>
      <c r="F15" s="48"/>
    </row>
    <row r="16" spans="2:7" ht="19.95" customHeight="1" x14ac:dyDescent="0.3">
      <c r="B16" s="24" t="s">
        <v>70</v>
      </c>
      <c r="C16" s="41">
        <f>'Budget Detail'!G56</f>
        <v>0</v>
      </c>
      <c r="E16" s="48"/>
      <c r="F16" s="48"/>
    </row>
    <row r="17" spans="2:7" ht="19.95" customHeight="1" x14ac:dyDescent="0.3">
      <c r="B17" s="24" t="s">
        <v>71</v>
      </c>
      <c r="C17" s="38">
        <f>'Budget Detail'!F28</f>
        <v>0</v>
      </c>
      <c r="E17" s="48"/>
      <c r="F17" s="48"/>
    </row>
    <row r="18" spans="2:7" ht="19.95" customHeight="1" x14ac:dyDescent="0.3">
      <c r="B18" s="24" t="s">
        <v>72</v>
      </c>
      <c r="C18" s="41">
        <f>'Budget Detail'!G28</f>
        <v>0</v>
      </c>
      <c r="E18" s="48"/>
      <c r="F18" s="48"/>
    </row>
    <row r="19" spans="2:7" ht="19.95" customHeight="1" x14ac:dyDescent="0.3">
      <c r="B19" s="24" t="s">
        <v>74</v>
      </c>
      <c r="C19" s="38">
        <f>'Budget Detail'!F29</f>
        <v>0</v>
      </c>
      <c r="E19" s="48"/>
      <c r="F19" s="48"/>
    </row>
    <row r="20" spans="2:7" ht="19.95" customHeight="1" x14ac:dyDescent="0.3">
      <c r="B20" s="24" t="s">
        <v>73</v>
      </c>
      <c r="C20" s="41">
        <f>'Budget Detail'!G29</f>
        <v>0</v>
      </c>
      <c r="E20" s="48"/>
      <c r="F20" s="48"/>
    </row>
    <row r="21" spans="2:7" ht="19.95" customHeight="1" x14ac:dyDescent="0.3">
      <c r="B21" s="24" t="s">
        <v>76</v>
      </c>
      <c r="C21" s="41">
        <f>SUMIF('Budget Detail'!C36:C39, "Student",'Budget Detail'!G36:G39)</f>
        <v>0</v>
      </c>
      <c r="E21" s="48"/>
      <c r="F21" s="48"/>
    </row>
    <row r="22" spans="2:7" ht="19.95" customHeight="1" x14ac:dyDescent="0.3">
      <c r="B22" s="24" t="s">
        <v>77</v>
      </c>
      <c r="C22" s="41">
        <f>'Budget Detail'!G58</f>
        <v>0</v>
      </c>
      <c r="E22" s="48"/>
      <c r="F22" s="48"/>
    </row>
    <row r="23" spans="2:7" ht="19.95" customHeight="1" x14ac:dyDescent="0.3">
      <c r="B23" s="24" t="s">
        <v>78</v>
      </c>
      <c r="C23" s="41">
        <f>'Budget Detail'!G60</f>
        <v>0</v>
      </c>
      <c r="E23" s="48"/>
      <c r="F23" s="48"/>
    </row>
    <row r="26" spans="2:7" ht="15" thickBot="1" x14ac:dyDescent="0.35">
      <c r="B26" s="50" t="s">
        <v>95</v>
      </c>
      <c r="C26" s="51">
        <f>G8+C10+C11+C13+C14+C15+C16+C18+C20+C21+C22+C23</f>
        <v>0</v>
      </c>
      <c r="D26" s="52"/>
      <c r="E26" s="52" t="str">
        <f>IF(C7=C26,"✓ Total Budget = InfoReady Inputs","Error")</f>
        <v>✓ Total Budget = InfoReady Inputs</v>
      </c>
      <c r="F26" s="52"/>
      <c r="G26" s="52"/>
    </row>
    <row r="27" spans="2:7" ht="15" thickTop="1" x14ac:dyDescent="0.3"/>
  </sheetData>
  <mergeCells count="3">
    <mergeCell ref="B2:C3"/>
    <mergeCell ref="C5:G5"/>
    <mergeCell ref="E8:F8"/>
  </mergeCells>
  <conditionalFormatting sqref="E7:G7">
    <cfRule type="containsText" dxfId="6" priority="1" operator="containsText" text="Reduce">
      <formula>NOT(ISERROR(SEARCH("Reduce",E7)))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A501-A0C7-784B-ABDF-D91729455444}">
  <sheetPr>
    <pageSetUpPr fitToPage="1"/>
  </sheetPr>
  <dimension ref="B2:J64"/>
  <sheetViews>
    <sheetView showGridLines="0" tabSelected="1" zoomScale="130" zoomScaleNormal="130" workbookViewId="0">
      <selection activeCell="F9" sqref="F9"/>
    </sheetView>
  </sheetViews>
  <sheetFormatPr defaultColWidth="8.6640625" defaultRowHeight="14.4" x14ac:dyDescent="0.3"/>
  <cols>
    <col min="1" max="1" width="6.33203125" style="1" customWidth="1"/>
    <col min="2" max="2" width="5.77734375" style="1" customWidth="1"/>
    <col min="3" max="3" width="7.77734375" style="1" customWidth="1"/>
    <col min="4" max="4" width="23.44140625" style="1" customWidth="1"/>
    <col min="5" max="5" width="22.44140625" style="20" bestFit="1" customWidth="1"/>
    <col min="6" max="6" width="14.44140625" style="1" customWidth="1"/>
    <col min="7" max="7" width="11.44140625" style="20" bestFit="1" customWidth="1"/>
    <col min="8" max="8" width="17.6640625" style="1" bestFit="1" customWidth="1"/>
    <col min="9" max="9" width="2.33203125" style="1" customWidth="1"/>
    <col min="10" max="10" width="11.109375" style="1" customWidth="1"/>
    <col min="11" max="14" width="8.6640625" style="1"/>
    <col min="15" max="15" width="9.109375" style="1" bestFit="1" customWidth="1"/>
    <col min="16" max="16384" width="8.6640625" style="1"/>
  </cols>
  <sheetData>
    <row r="2" spans="2:10" ht="20.399999999999999" thickBot="1" x14ac:dyDescent="0.45">
      <c r="B2" s="70" t="s">
        <v>59</v>
      </c>
      <c r="C2" s="70"/>
      <c r="D2" s="70"/>
      <c r="E2" s="70"/>
      <c r="F2" s="70"/>
      <c r="G2" s="70"/>
      <c r="H2" s="70"/>
    </row>
    <row r="3" spans="2:10" ht="31.05" customHeight="1" thickTop="1" x14ac:dyDescent="0.3">
      <c r="B3" s="27" t="s">
        <v>0</v>
      </c>
      <c r="C3" s="72"/>
      <c r="D3" s="72"/>
      <c r="E3" s="17" t="s">
        <v>1</v>
      </c>
      <c r="F3" s="3"/>
      <c r="G3" s="37" t="s">
        <v>97</v>
      </c>
      <c r="H3" s="34"/>
    </row>
    <row r="4" spans="2:10" ht="25.05" customHeight="1" x14ac:dyDescent="0.3">
      <c r="B4" s="28"/>
      <c r="C4" s="73"/>
      <c r="D4" s="73"/>
      <c r="E4" s="28"/>
      <c r="F4" s="28"/>
      <c r="G4" s="28"/>
      <c r="H4" s="55" t="s">
        <v>96</v>
      </c>
    </row>
    <row r="5" spans="2:10" ht="10.95" customHeight="1" x14ac:dyDescent="0.3">
      <c r="E5" s="13"/>
      <c r="G5" s="13"/>
    </row>
    <row r="6" spans="2:10" ht="18" thickBot="1" x14ac:dyDescent="0.4">
      <c r="B6" s="60" t="s">
        <v>2</v>
      </c>
      <c r="C6" s="60"/>
      <c r="D6" s="60"/>
      <c r="E6" s="60"/>
      <c r="F6" s="60"/>
      <c r="G6" s="60"/>
      <c r="H6" s="60"/>
    </row>
    <row r="7" spans="2:10" ht="15" thickTop="1" x14ac:dyDescent="0.3">
      <c r="B7" s="71" t="s">
        <v>99</v>
      </c>
      <c r="C7" s="71"/>
      <c r="D7" s="71"/>
      <c r="E7" s="71"/>
      <c r="F7" s="71"/>
      <c r="G7" s="71"/>
      <c r="H7" s="71"/>
    </row>
    <row r="8" spans="2:10" x14ac:dyDescent="0.3">
      <c r="C8" s="2" t="s">
        <v>26</v>
      </c>
      <c r="D8" s="4" t="s">
        <v>27</v>
      </c>
      <c r="E8" s="14" t="s">
        <v>3</v>
      </c>
      <c r="F8" s="8" t="s">
        <v>4</v>
      </c>
      <c r="G8" s="14" t="s">
        <v>52</v>
      </c>
      <c r="H8" s="4" t="s">
        <v>75</v>
      </c>
    </row>
    <row r="9" spans="2:10" x14ac:dyDescent="0.3">
      <c r="C9" s="1" t="s">
        <v>28</v>
      </c>
      <c r="D9" s="6" t="str">
        <f>IF(ISBLANK(F3), " ", F3)</f>
        <v xml:space="preserve"> </v>
      </c>
      <c r="E9" s="15">
        <v>3887</v>
      </c>
      <c r="F9" s="5">
        <v>0</v>
      </c>
      <c r="G9" s="15">
        <f>E9*F9</f>
        <v>0</v>
      </c>
      <c r="H9" s="5"/>
      <c r="J9" s="43" t="str">
        <f>IF(AND(F9&gt;0.1, ISBLANK(H9)), "Enter Semester", "")</f>
        <v/>
      </c>
    </row>
    <row r="10" spans="2:10" x14ac:dyDescent="0.3">
      <c r="C10" s="3" t="s">
        <v>29</v>
      </c>
      <c r="D10" s="5"/>
      <c r="E10" s="15">
        <v>3887</v>
      </c>
      <c r="F10" s="5">
        <v>0</v>
      </c>
      <c r="G10" s="15">
        <f>E10*F10</f>
        <v>0</v>
      </c>
      <c r="H10" s="5"/>
      <c r="J10" s="43" t="str">
        <f>IF(AND(F10&gt;0.1, ISBLANK(H10)), "Enter Semester", "")</f>
        <v/>
      </c>
    </row>
    <row r="11" spans="2:10" x14ac:dyDescent="0.3">
      <c r="C11" s="3" t="s">
        <v>29</v>
      </c>
      <c r="D11" s="9"/>
      <c r="E11" s="15">
        <v>3887</v>
      </c>
      <c r="F11" s="5">
        <v>0</v>
      </c>
      <c r="G11" s="15">
        <f>E11*F11</f>
        <v>0</v>
      </c>
      <c r="H11" s="5"/>
      <c r="J11" s="43" t="str">
        <f>IF(AND(F11&gt;0.1, ISBLANK(H11)), "Enter Semester", "")</f>
        <v/>
      </c>
    </row>
    <row r="12" spans="2:10" x14ac:dyDescent="0.3">
      <c r="B12" s="10" t="s">
        <v>6</v>
      </c>
      <c r="C12" s="11"/>
      <c r="D12" s="12"/>
      <c r="E12" s="42" t="str">
        <f>IF(F12&gt;4.1, "Reduce WTUs", "")</f>
        <v/>
      </c>
      <c r="F12" s="12">
        <f>SUM(F9:F11)</f>
        <v>0</v>
      </c>
      <c r="G12" s="16">
        <f>SUM(G9:G11)</f>
        <v>0</v>
      </c>
      <c r="H12" s="44"/>
    </row>
    <row r="13" spans="2:10" ht="30" customHeight="1" x14ac:dyDescent="0.3">
      <c r="E13" s="13"/>
      <c r="G13" s="13"/>
    </row>
    <row r="14" spans="2:10" ht="18" thickBot="1" x14ac:dyDescent="0.4">
      <c r="B14" s="60" t="s">
        <v>7</v>
      </c>
      <c r="C14" s="60"/>
      <c r="D14" s="60"/>
      <c r="E14" s="60"/>
      <c r="F14" s="60"/>
      <c r="G14" s="60"/>
      <c r="H14" s="60"/>
    </row>
    <row r="15" spans="2:10" ht="15" thickTop="1" x14ac:dyDescent="0.3">
      <c r="B15" s="71" t="s">
        <v>83</v>
      </c>
      <c r="C15" s="71"/>
      <c r="D15" s="71"/>
      <c r="E15" s="71"/>
      <c r="F15" s="71"/>
      <c r="G15" s="71"/>
      <c r="H15" s="71"/>
    </row>
    <row r="16" spans="2:10" x14ac:dyDescent="0.3">
      <c r="B16" s="75" t="s">
        <v>84</v>
      </c>
      <c r="C16" s="75"/>
      <c r="D16" s="75"/>
      <c r="E16" s="75"/>
      <c r="F16" s="75"/>
      <c r="G16" s="75"/>
      <c r="H16" s="75"/>
    </row>
    <row r="17" spans="2:10" ht="15" customHeight="1" x14ac:dyDescent="0.3">
      <c r="B17" s="4"/>
      <c r="C17" s="4" t="s">
        <v>26</v>
      </c>
      <c r="D17" s="4" t="s">
        <v>27</v>
      </c>
      <c r="E17" s="14" t="s">
        <v>8</v>
      </c>
      <c r="F17" s="8" t="s">
        <v>9</v>
      </c>
      <c r="G17" s="14" t="s">
        <v>20</v>
      </c>
      <c r="H17" s="4" t="s">
        <v>10</v>
      </c>
    </row>
    <row r="18" spans="2:10" x14ac:dyDescent="0.3">
      <c r="C18" s="1" t="s">
        <v>28</v>
      </c>
      <c r="D18" s="1" t="str">
        <f>IF(ISBLANK(F3), " ", F3)</f>
        <v xml:space="preserve"> </v>
      </c>
      <c r="E18" s="18">
        <v>0</v>
      </c>
      <c r="F18" s="3">
        <v>0</v>
      </c>
      <c r="G18" s="13">
        <f>E18*F18</f>
        <v>0</v>
      </c>
      <c r="H18" s="3"/>
    </row>
    <row r="19" spans="2:10" x14ac:dyDescent="0.3">
      <c r="C19" s="3" t="s">
        <v>29</v>
      </c>
      <c r="D19" s="3"/>
      <c r="E19" s="18">
        <v>0</v>
      </c>
      <c r="F19" s="3">
        <v>0</v>
      </c>
      <c r="G19" s="13">
        <f>E19*F19</f>
        <v>0</v>
      </c>
      <c r="H19" s="3"/>
    </row>
    <row r="20" spans="2:10" x14ac:dyDescent="0.3">
      <c r="C20" s="3" t="s">
        <v>29</v>
      </c>
      <c r="D20" s="3"/>
      <c r="E20" s="18">
        <v>0</v>
      </c>
      <c r="F20" s="3">
        <v>0</v>
      </c>
      <c r="G20" s="13">
        <f>E20*F20</f>
        <v>0</v>
      </c>
      <c r="H20" s="3"/>
    </row>
    <row r="21" spans="2:10" x14ac:dyDescent="0.3">
      <c r="B21" s="10" t="s">
        <v>11</v>
      </c>
      <c r="C21" s="11"/>
      <c r="D21" s="12"/>
      <c r="E21" s="21"/>
      <c r="F21" s="12"/>
      <c r="G21" s="16">
        <f>SUM(G18:G20)</f>
        <v>0</v>
      </c>
      <c r="H21" s="44" t="str">
        <f>IF(G21&gt;9000.1, "Reduce Add Comp", "")</f>
        <v/>
      </c>
    </row>
    <row r="22" spans="2:10" ht="30" customHeight="1" x14ac:dyDescent="0.3">
      <c r="E22" s="13"/>
      <c r="G22" s="13"/>
    </row>
    <row r="23" spans="2:10" ht="18" thickBot="1" x14ac:dyDescent="0.4">
      <c r="B23" s="60" t="s">
        <v>89</v>
      </c>
      <c r="C23" s="60"/>
      <c r="D23" s="60"/>
      <c r="E23" s="60"/>
      <c r="F23" s="60"/>
      <c r="G23" s="60"/>
      <c r="H23" s="60"/>
    </row>
    <row r="24" spans="2:10" ht="15" thickTop="1" x14ac:dyDescent="0.3">
      <c r="B24" s="74" t="s">
        <v>90</v>
      </c>
      <c r="C24" s="74"/>
      <c r="D24" s="74"/>
      <c r="E24" s="74"/>
      <c r="F24" s="74"/>
      <c r="G24" s="74"/>
      <c r="H24" s="74"/>
    </row>
    <row r="25" spans="2:10" x14ac:dyDescent="0.3">
      <c r="B25" s="76" t="s">
        <v>85</v>
      </c>
      <c r="C25" s="76"/>
      <c r="D25" s="76"/>
      <c r="E25" s="76"/>
      <c r="F25" s="76"/>
      <c r="G25" s="76"/>
      <c r="H25" s="76"/>
    </row>
    <row r="26" spans="2:10" ht="15" customHeight="1" x14ac:dyDescent="0.3">
      <c r="B26" s="79" t="s">
        <v>86</v>
      </c>
      <c r="C26" s="79"/>
      <c r="D26" s="79"/>
      <c r="E26" s="79"/>
      <c r="F26" s="79"/>
      <c r="G26" s="79"/>
      <c r="H26" s="79"/>
      <c r="J26" s="6"/>
    </row>
    <row r="27" spans="2:10" x14ac:dyDescent="0.3">
      <c r="C27" s="2" t="s">
        <v>44</v>
      </c>
      <c r="E27" s="13"/>
      <c r="F27" s="32" t="s">
        <v>80</v>
      </c>
      <c r="G27" s="17" t="s">
        <v>12</v>
      </c>
    </row>
    <row r="28" spans="2:10" x14ac:dyDescent="0.3">
      <c r="C28" s="6" t="s">
        <v>50</v>
      </c>
      <c r="E28" s="33" t="s">
        <v>82</v>
      </c>
      <c r="F28" s="35">
        <v>0</v>
      </c>
      <c r="G28" s="18">
        <v>0</v>
      </c>
    </row>
    <row r="29" spans="2:10" x14ac:dyDescent="0.3">
      <c r="C29" s="6" t="s">
        <v>51</v>
      </c>
      <c r="E29" s="33" t="s">
        <v>81</v>
      </c>
      <c r="F29" s="36">
        <v>0</v>
      </c>
      <c r="G29" s="18">
        <v>0</v>
      </c>
    </row>
    <row r="30" spans="2:10" x14ac:dyDescent="0.3">
      <c r="B30" s="10" t="s">
        <v>13</v>
      </c>
      <c r="C30" s="11"/>
      <c r="D30" s="12"/>
      <c r="E30" s="21"/>
      <c r="F30" s="12"/>
      <c r="G30" s="16">
        <f>SUM(G28:G29)</f>
        <v>0</v>
      </c>
      <c r="H30" s="12"/>
    </row>
    <row r="31" spans="2:10" ht="30" customHeight="1" x14ac:dyDescent="0.3">
      <c r="E31" s="13"/>
      <c r="G31" s="13"/>
    </row>
    <row r="32" spans="2:10" ht="18" thickBot="1" x14ac:dyDescent="0.4">
      <c r="B32" s="60" t="s">
        <v>14</v>
      </c>
      <c r="C32" s="60"/>
      <c r="D32" s="60"/>
      <c r="E32" s="60"/>
      <c r="F32" s="60"/>
      <c r="G32" s="60"/>
      <c r="H32" s="60"/>
    </row>
    <row r="33" spans="2:8" ht="15" thickTop="1" x14ac:dyDescent="0.3">
      <c r="B33" s="77" t="s">
        <v>61</v>
      </c>
      <c r="C33" s="77"/>
      <c r="D33" s="77"/>
      <c r="E33" s="77"/>
      <c r="F33" s="77"/>
      <c r="G33" s="77"/>
      <c r="H33" s="77"/>
    </row>
    <row r="34" spans="2:8" x14ac:dyDescent="0.3">
      <c r="B34" s="80" t="s">
        <v>60</v>
      </c>
      <c r="C34" s="80"/>
      <c r="D34" s="80"/>
      <c r="E34" s="80"/>
      <c r="F34" s="80"/>
      <c r="G34" s="80"/>
      <c r="H34" s="80"/>
    </row>
    <row r="35" spans="2:8" x14ac:dyDescent="0.3">
      <c r="C35" s="4" t="s">
        <v>45</v>
      </c>
      <c r="D35" s="2" t="s">
        <v>15</v>
      </c>
      <c r="G35" s="14" t="s">
        <v>12</v>
      </c>
    </row>
    <row r="36" spans="2:8" x14ac:dyDescent="0.3">
      <c r="C36" s="3" t="s">
        <v>28</v>
      </c>
      <c r="D36" s="78"/>
      <c r="E36" s="78"/>
      <c r="F36" s="78"/>
      <c r="G36" s="18">
        <v>0</v>
      </c>
    </row>
    <row r="37" spans="2:8" x14ac:dyDescent="0.3">
      <c r="C37" s="3" t="s">
        <v>29</v>
      </c>
      <c r="D37" s="78"/>
      <c r="E37" s="78"/>
      <c r="F37" s="78"/>
      <c r="G37" s="18">
        <v>0</v>
      </c>
    </row>
    <row r="38" spans="2:8" x14ac:dyDescent="0.3">
      <c r="C38" s="3" t="s">
        <v>46</v>
      </c>
      <c r="D38" s="78"/>
      <c r="E38" s="78"/>
      <c r="F38" s="78"/>
      <c r="G38" s="18">
        <v>0</v>
      </c>
    </row>
    <row r="39" spans="2:8" x14ac:dyDescent="0.3">
      <c r="C39" s="3" t="s">
        <v>46</v>
      </c>
      <c r="D39" s="63"/>
      <c r="E39" s="63"/>
      <c r="F39" s="63"/>
      <c r="G39" s="18">
        <v>0</v>
      </c>
    </row>
    <row r="40" spans="2:8" x14ac:dyDescent="0.3">
      <c r="B40" s="10" t="s">
        <v>16</v>
      </c>
      <c r="C40" s="11"/>
      <c r="D40" s="12"/>
      <c r="E40" s="21"/>
      <c r="F40" s="12"/>
      <c r="G40" s="16">
        <f>SUM(G36:G39)</f>
        <v>0</v>
      </c>
      <c r="H40" s="12"/>
    </row>
    <row r="41" spans="2:8" ht="30" customHeight="1" x14ac:dyDescent="0.3">
      <c r="E41" s="13"/>
      <c r="G41" s="13"/>
    </row>
    <row r="42" spans="2:8" ht="18" thickBot="1" x14ac:dyDescent="0.4">
      <c r="B42" s="60" t="s">
        <v>48</v>
      </c>
      <c r="C42" s="60"/>
      <c r="D42" s="60"/>
      <c r="E42" s="60"/>
      <c r="F42" s="60"/>
      <c r="G42" s="60"/>
      <c r="H42" s="60"/>
    </row>
    <row r="43" spans="2:8" ht="15" thickTop="1" x14ac:dyDescent="0.3">
      <c r="B43" s="61" t="s">
        <v>17</v>
      </c>
      <c r="C43" s="61"/>
      <c r="D43" s="61"/>
      <c r="E43" s="61"/>
      <c r="F43" s="61"/>
      <c r="G43" s="61"/>
      <c r="H43" s="61"/>
    </row>
    <row r="44" spans="2:8" x14ac:dyDescent="0.3">
      <c r="C44" s="4" t="s">
        <v>18</v>
      </c>
      <c r="E44" s="13"/>
      <c r="G44" s="14" t="s">
        <v>12</v>
      </c>
    </row>
    <row r="45" spans="2:8" x14ac:dyDescent="0.3">
      <c r="C45" s="62" t="s">
        <v>19</v>
      </c>
      <c r="D45" s="62"/>
      <c r="E45" s="62"/>
      <c r="F45" s="62"/>
      <c r="G45" s="19">
        <v>0</v>
      </c>
    </row>
    <row r="46" spans="2:8" x14ac:dyDescent="0.3">
      <c r="C46" s="62"/>
      <c r="D46" s="62"/>
      <c r="E46" s="62"/>
      <c r="F46" s="62"/>
      <c r="G46" s="19">
        <v>0</v>
      </c>
    </row>
    <row r="47" spans="2:8" x14ac:dyDescent="0.3">
      <c r="C47" s="65"/>
      <c r="D47" s="65"/>
      <c r="E47" s="65"/>
      <c r="F47" s="65"/>
      <c r="G47" s="18">
        <v>0</v>
      </c>
    </row>
    <row r="48" spans="2:8" x14ac:dyDescent="0.3">
      <c r="B48" s="10" t="s">
        <v>47</v>
      </c>
      <c r="C48" s="11"/>
      <c r="D48" s="12"/>
      <c r="E48" s="21"/>
      <c r="F48" s="12"/>
      <c r="G48" s="16">
        <f>SUM(G45:G47)</f>
        <v>0</v>
      </c>
      <c r="H48" s="12"/>
    </row>
    <row r="49" spans="2:10" ht="30" customHeight="1" x14ac:dyDescent="0.3">
      <c r="E49" s="13"/>
      <c r="G49" s="13"/>
    </row>
    <row r="50" spans="2:10" ht="18" thickBot="1" x14ac:dyDescent="0.4">
      <c r="B50" s="60" t="s">
        <v>21</v>
      </c>
      <c r="C50" s="60"/>
      <c r="D50" s="60"/>
      <c r="E50" s="60"/>
      <c r="F50" s="60"/>
      <c r="G50" s="60"/>
      <c r="H50" s="60"/>
    </row>
    <row r="51" spans="2:10" ht="15" thickTop="1" x14ac:dyDescent="0.3">
      <c r="B51" s="66" t="s">
        <v>22</v>
      </c>
      <c r="C51" s="66"/>
      <c r="D51" s="66"/>
      <c r="E51" s="66"/>
      <c r="F51" s="66"/>
      <c r="G51" s="66"/>
      <c r="H51" s="66"/>
    </row>
    <row r="52" spans="2:10" ht="15" customHeight="1" x14ac:dyDescent="0.3">
      <c r="B52" s="67" t="s">
        <v>23</v>
      </c>
      <c r="C52" s="67"/>
      <c r="D52" s="67"/>
      <c r="E52" s="67"/>
      <c r="F52" s="67"/>
      <c r="G52" s="67"/>
      <c r="H52" s="67"/>
    </row>
    <row r="53" spans="2:10" x14ac:dyDescent="0.3">
      <c r="C53" s="2" t="s">
        <v>44</v>
      </c>
      <c r="D53" s="7" t="s">
        <v>24</v>
      </c>
      <c r="E53" s="13"/>
      <c r="G53" s="14" t="s">
        <v>12</v>
      </c>
    </row>
    <row r="54" spans="2:10" x14ac:dyDescent="0.3">
      <c r="D54" s="68" t="s">
        <v>5</v>
      </c>
      <c r="E54" s="68"/>
      <c r="F54" s="68"/>
      <c r="G54" s="18">
        <v>0</v>
      </c>
    </row>
    <row r="55" spans="2:10" ht="16.2" thickBot="1" x14ac:dyDescent="0.35">
      <c r="D55" s="4" t="s">
        <v>25</v>
      </c>
      <c r="E55" s="13"/>
      <c r="G55" s="14" t="s">
        <v>12</v>
      </c>
      <c r="J55" s="45"/>
    </row>
    <row r="56" spans="2:10" ht="15" thickTop="1" x14ac:dyDescent="0.3">
      <c r="D56" s="68" t="s">
        <v>19</v>
      </c>
      <c r="E56" s="68"/>
      <c r="F56" s="68"/>
      <c r="G56" s="18">
        <v>0</v>
      </c>
    </row>
    <row r="57" spans="2:10" x14ac:dyDescent="0.3">
      <c r="D57" s="4" t="s">
        <v>62</v>
      </c>
      <c r="E57" s="13"/>
      <c r="G57" s="14" t="s">
        <v>12</v>
      </c>
    </row>
    <row r="58" spans="2:10" x14ac:dyDescent="0.3">
      <c r="D58" s="68" t="s">
        <v>19</v>
      </c>
      <c r="E58" s="68"/>
      <c r="F58" s="68"/>
      <c r="G58" s="18">
        <v>0</v>
      </c>
    </row>
    <row r="59" spans="2:10" x14ac:dyDescent="0.3">
      <c r="D59" s="4" t="s">
        <v>21</v>
      </c>
      <c r="E59" s="13"/>
      <c r="G59" s="14" t="s">
        <v>12</v>
      </c>
    </row>
    <row r="60" spans="2:10" x14ac:dyDescent="0.3">
      <c r="D60" s="65" t="s">
        <v>19</v>
      </c>
      <c r="E60" s="65"/>
      <c r="F60" s="65"/>
      <c r="G60" s="18">
        <v>0</v>
      </c>
    </row>
    <row r="61" spans="2:10" x14ac:dyDescent="0.3">
      <c r="B61" s="10" t="s">
        <v>49</v>
      </c>
      <c r="C61" s="11"/>
      <c r="D61" s="12"/>
      <c r="E61" s="21"/>
      <c r="F61" s="12"/>
      <c r="G61" s="16">
        <f>SUM(G54:G60)</f>
        <v>0</v>
      </c>
      <c r="H61" s="12"/>
    </row>
    <row r="62" spans="2:10" ht="30" customHeight="1" x14ac:dyDescent="0.3">
      <c r="E62" s="69" t="s">
        <v>100</v>
      </c>
      <c r="F62" s="69"/>
      <c r="G62" s="13"/>
    </row>
    <row r="63" spans="2:10" ht="16.2" thickBot="1" x14ac:dyDescent="0.35">
      <c r="B63" s="30"/>
      <c r="C63" s="30"/>
      <c r="D63" s="64" t="s">
        <v>87</v>
      </c>
      <c r="E63" s="64"/>
      <c r="F63" s="64"/>
      <c r="G63" s="31">
        <f>G12+G21+G30+G40+G48+G61</f>
        <v>0</v>
      </c>
      <c r="H63" s="45" t="str">
        <f>IF(G63&lt;=18000, "Budget Allowable", "Reduce Budget")</f>
        <v>Budget Allowable</v>
      </c>
      <c r="I63" s="45"/>
    </row>
    <row r="64" spans="2:10" ht="15" thickTop="1" x14ac:dyDescent="0.3">
      <c r="B64"/>
      <c r="C64"/>
      <c r="D64"/>
      <c r="E64"/>
      <c r="F64"/>
      <c r="G64"/>
      <c r="H64"/>
    </row>
  </sheetData>
  <mergeCells count="32">
    <mergeCell ref="B24:H24"/>
    <mergeCell ref="B16:H16"/>
    <mergeCell ref="B25:H25"/>
    <mergeCell ref="B33:H33"/>
    <mergeCell ref="D38:F38"/>
    <mergeCell ref="D37:F37"/>
    <mergeCell ref="D36:F36"/>
    <mergeCell ref="B23:H23"/>
    <mergeCell ref="B26:H26"/>
    <mergeCell ref="B32:H32"/>
    <mergeCell ref="B34:H34"/>
    <mergeCell ref="B2:H2"/>
    <mergeCell ref="B6:H6"/>
    <mergeCell ref="B7:H7"/>
    <mergeCell ref="C3:D4"/>
    <mergeCell ref="B15:H15"/>
    <mergeCell ref="B14:H14"/>
    <mergeCell ref="D63:F63"/>
    <mergeCell ref="D60:F60"/>
    <mergeCell ref="C47:F47"/>
    <mergeCell ref="B50:H50"/>
    <mergeCell ref="B51:H51"/>
    <mergeCell ref="B52:H52"/>
    <mergeCell ref="D54:F54"/>
    <mergeCell ref="D58:F58"/>
    <mergeCell ref="D56:F56"/>
    <mergeCell ref="E62:F62"/>
    <mergeCell ref="B42:H42"/>
    <mergeCell ref="B43:H43"/>
    <mergeCell ref="C46:F46"/>
    <mergeCell ref="C45:F45"/>
    <mergeCell ref="D39:F39"/>
  </mergeCells>
  <conditionalFormatting sqref="E12">
    <cfRule type="containsText" dxfId="5" priority="8" operator="containsText" text="Reduce WTUs">
      <formula>NOT(ISERROR(SEARCH("Reduce WTUs",E12)))</formula>
    </cfRule>
  </conditionalFormatting>
  <conditionalFormatting sqref="F12">
    <cfRule type="cellIs" dxfId="4" priority="3" operator="greaterThan">
      <formula>8.1</formula>
    </cfRule>
  </conditionalFormatting>
  <conditionalFormatting sqref="G21">
    <cfRule type="cellIs" dxfId="3" priority="4" operator="greaterThan">
      <formula>9000</formula>
    </cfRule>
  </conditionalFormatting>
  <conditionalFormatting sqref="H12">
    <cfRule type="containsText" dxfId="2" priority="1" operator="containsText" text="Reduce">
      <formula>NOT(ISERROR(SEARCH("Reduce",H12)))</formula>
    </cfRule>
  </conditionalFormatting>
  <conditionalFormatting sqref="H21 J55 H63:I63">
    <cfRule type="containsText" dxfId="1" priority="5" operator="containsText" text="Reduce">
      <formula>NOT(ISERROR(SEARCH("Reduce",H21)))</formula>
    </cfRule>
  </conditionalFormatting>
  <conditionalFormatting sqref="J9:J12">
    <cfRule type="containsText" dxfId="0" priority="6" operator="containsText" text="Enter Semester">
      <formula>NOT(ISERROR(SEARCH("Enter Semester",J9)))</formula>
    </cfRule>
  </conditionalFormatting>
  <hyperlinks>
    <hyperlink ref="B34:H34" r:id="rId1" display="Please follow the Cal Poly travel policies. Insert rows as needed." xr:uid="{EE8BE3E7-A356-694D-92D5-FC81E8093570}"/>
    <hyperlink ref="B51:H51" r:id="rId2" location="Costs_and_Incentives" display="https://research.calpoly.edu/HS-guidelines - Costs_and_Incentives" xr:uid="{9B6BCA85-091D-3B4D-A945-036A07432DF8}"/>
    <hyperlink ref="B16:H16" r:id="rId3" display="Resource on calculating hourly rate. " xr:uid="{C5A6963E-7106-5E4D-B296-38741ABE2DAB}"/>
    <hyperlink ref="B26:H26" r:id="rId4" display="Find the link to the Student Assistant Handbook here. " xr:uid="{F43DCA30-482D-4B48-947D-43F706E0DD9A}"/>
  </hyperlinks>
  <pageMargins left="0.25" right="0.25" top="0.75" bottom="0.75" header="0.3" footer="0.3"/>
  <pageSetup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D00ABA4-EC21-5846-AFCA-A05410D093D1}">
          <x14:formula1>
            <xm:f>'RSCA Inputs'!$B$3:$B$7</xm:f>
          </x14:formula1>
          <xm:sqref>F9:F11</xm:sqref>
        </x14:dataValidation>
        <x14:dataValidation type="list" allowBlank="1" showInputMessage="1" showErrorMessage="1" xr:uid="{A6B2507F-B5C4-5E4D-8968-7C49437015CD}">
          <x14:formula1>
            <xm:f>'RSCA Inputs'!$C$3:$C$4</xm:f>
          </x14:formula1>
          <xm:sqref>C9:C11 C18:C20</xm:sqref>
        </x14:dataValidation>
        <x14:dataValidation type="list" allowBlank="1" showInputMessage="1" showErrorMessage="1" xr:uid="{653F913C-8857-3F42-A467-2386312D9EEB}">
          <x14:formula1>
            <xm:f>'RSCA Inputs'!$F$3:$F$5</xm:f>
          </x14:formula1>
          <xm:sqref>C36:C39</xm:sqref>
        </x14:dataValidation>
        <x14:dataValidation type="list" allowBlank="1" showInputMessage="1" showErrorMessage="1" xr:uid="{C8C9F6EF-169C-DD44-9DE1-36BD119D3E83}">
          <x14:formula1>
            <xm:f>'RSCA Inputs'!$D$3:$D$4</xm:f>
          </x14:formula1>
          <xm:sqref>H9:H11</xm:sqref>
        </x14:dataValidation>
        <x14:dataValidation type="list" allowBlank="1" showInputMessage="1" showErrorMessage="1" xr:uid="{9CB0ABAD-121A-F349-8D3A-95358F324F5B}">
          <x14:formula1>
            <xm:f>'RSCA Inputs'!$E$3:$E$12</xm:f>
          </x14:formula1>
          <xm:sqref>H18:H20</xm:sqref>
        </x14:dataValidation>
        <x14:dataValidation type="list" allowBlank="1" showInputMessage="1" showErrorMessage="1" xr:uid="{95309DFE-1D83-9A46-8C54-F02679FE5A1F}">
          <x14:formula1>
            <xm:f>'RSCA Inputs'!$H$3</xm:f>
          </x14:formula1>
          <xm:sqref>E9:E11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2B42-8EB0-4F43-95D6-B52954E2FF8D}">
  <dimension ref="B2:H24"/>
  <sheetViews>
    <sheetView zoomScale="140" zoomScaleNormal="140" workbookViewId="0">
      <selection activeCell="F19" sqref="F19"/>
    </sheetView>
  </sheetViews>
  <sheetFormatPr defaultColWidth="11.5546875" defaultRowHeight="14.4" x14ac:dyDescent="0.3"/>
  <sheetData>
    <row r="2" spans="2:8" x14ac:dyDescent="0.3">
      <c r="B2" t="s">
        <v>4</v>
      </c>
      <c r="C2" t="s">
        <v>26</v>
      </c>
      <c r="D2" t="s">
        <v>30</v>
      </c>
      <c r="E2" t="s">
        <v>33</v>
      </c>
      <c r="F2" t="s">
        <v>45</v>
      </c>
      <c r="G2" t="s">
        <v>53</v>
      </c>
      <c r="H2" t="s">
        <v>88</v>
      </c>
    </row>
    <row r="3" spans="2:8" x14ac:dyDescent="0.3">
      <c r="B3">
        <v>0</v>
      </c>
      <c r="C3" t="s">
        <v>28</v>
      </c>
      <c r="D3" t="s">
        <v>31</v>
      </c>
      <c r="E3" t="s">
        <v>40</v>
      </c>
      <c r="F3" t="s">
        <v>28</v>
      </c>
      <c r="G3" t="s">
        <v>54</v>
      </c>
      <c r="H3" s="56">
        <v>3887</v>
      </c>
    </row>
    <row r="4" spans="2:8" x14ac:dyDescent="0.3">
      <c r="B4">
        <v>1</v>
      </c>
      <c r="C4" t="s">
        <v>29</v>
      </c>
      <c r="D4" t="s">
        <v>32</v>
      </c>
      <c r="E4" t="s">
        <v>41</v>
      </c>
      <c r="F4" t="s">
        <v>29</v>
      </c>
      <c r="G4" t="s">
        <v>55</v>
      </c>
    </row>
    <row r="5" spans="2:8" x14ac:dyDescent="0.3">
      <c r="B5">
        <v>2</v>
      </c>
      <c r="E5" t="s">
        <v>42</v>
      </c>
      <c r="F5" t="s">
        <v>46</v>
      </c>
    </row>
    <row r="6" spans="2:8" x14ac:dyDescent="0.3">
      <c r="B6">
        <v>3</v>
      </c>
      <c r="E6" t="s">
        <v>43</v>
      </c>
    </row>
    <row r="7" spans="2:8" x14ac:dyDescent="0.3">
      <c r="B7">
        <v>4</v>
      </c>
      <c r="E7" t="s">
        <v>34</v>
      </c>
    </row>
    <row r="8" spans="2:8" x14ac:dyDescent="0.3">
      <c r="E8" t="s">
        <v>35</v>
      </c>
    </row>
    <row r="9" spans="2:8" x14ac:dyDescent="0.3">
      <c r="E9" t="s">
        <v>36</v>
      </c>
    </row>
    <row r="10" spans="2:8" x14ac:dyDescent="0.3">
      <c r="E10" t="s">
        <v>37</v>
      </c>
    </row>
    <row r="11" spans="2:8" x14ac:dyDescent="0.3">
      <c r="E11" t="s">
        <v>38</v>
      </c>
    </row>
    <row r="12" spans="2:8" x14ac:dyDescent="0.3">
      <c r="E12" t="s">
        <v>39</v>
      </c>
    </row>
    <row r="17" spans="2:2" ht="15.6" x14ac:dyDescent="0.3">
      <c r="B17" s="29"/>
    </row>
    <row r="18" spans="2:2" ht="15.6" x14ac:dyDescent="0.3">
      <c r="B18" s="29"/>
    </row>
    <row r="19" spans="2:2" ht="15.6" x14ac:dyDescent="0.3">
      <c r="B19" s="29"/>
    </row>
    <row r="20" spans="2:2" ht="15.6" x14ac:dyDescent="0.3">
      <c r="B20" s="29"/>
    </row>
    <row r="21" spans="2:2" ht="15.6" x14ac:dyDescent="0.3">
      <c r="B21" s="29"/>
    </row>
    <row r="22" spans="2:2" ht="15.6" x14ac:dyDescent="0.3">
      <c r="B22" s="29"/>
    </row>
    <row r="23" spans="2:2" ht="15.6" x14ac:dyDescent="0.3">
      <c r="B23" s="29"/>
    </row>
    <row r="24" spans="2:2" ht="15.6" x14ac:dyDescent="0.3">
      <c r="B24" s="29"/>
    </row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a75d3b-b3c3-4fa8-9b2c-3ef28db3d76e">
      <Terms xmlns="http://schemas.microsoft.com/office/infopath/2007/PartnerControls"/>
    </lcf76f155ced4ddcb4097134ff3c332f>
    <TaxCatchAll xmlns="81979975-d6b8-4137-b6b2-a5bf9015e5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C53C3E68CFB48B73CBE16A790CBC1" ma:contentTypeVersion="18" ma:contentTypeDescription="Create a new document." ma:contentTypeScope="" ma:versionID="6bd22582ad0f3a7b4f68cf276a1646e0">
  <xsd:schema xmlns:xsd="http://www.w3.org/2001/XMLSchema" xmlns:xs="http://www.w3.org/2001/XMLSchema" xmlns:p="http://schemas.microsoft.com/office/2006/metadata/properties" xmlns:ns2="46a75d3b-b3c3-4fa8-9b2c-3ef28db3d76e" xmlns:ns3="81979975-d6b8-4137-b6b2-a5bf9015e5d2" targetNamespace="http://schemas.microsoft.com/office/2006/metadata/properties" ma:root="true" ma:fieldsID="c20800d533464494572dffdabc1af601" ns2:_="" ns3:_="">
    <xsd:import namespace="46a75d3b-b3c3-4fa8-9b2c-3ef28db3d76e"/>
    <xsd:import namespace="81979975-d6b8-4137-b6b2-a5bf9015e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75d3b-b3c3-4fa8-9b2c-3ef28db3d7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42382c-d026-4381-8190-48ffa8899c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79975-d6b8-4137-b6b2-a5bf9015e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946dc1-18a5-4684-834e-492b8900612c}" ma:internalName="TaxCatchAll" ma:showField="CatchAllData" ma:web="81979975-d6b8-4137-b6b2-a5bf9015e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10E1A1-5B85-472D-81AD-3334B51DA9E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1979975-d6b8-4137-b6b2-a5bf9015e5d2"/>
    <ds:schemaRef ds:uri="46a75d3b-b3c3-4fa8-9b2c-3ef28db3d76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DA1A2C-D666-429B-A465-3D547F2204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19C00-8FC5-4C2B-AF69-D8C294582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a75d3b-b3c3-4fa8-9b2c-3ef28db3d76e"/>
    <ds:schemaRef ds:uri="81979975-d6b8-4137-b6b2-a5bf9015e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InfoReady Inputs</vt:lpstr>
      <vt:lpstr>Budget Detail</vt:lpstr>
      <vt:lpstr>RSCA Inputs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Allie Walter</dc:creator>
  <cp:keywords/>
  <dc:description/>
  <cp:lastModifiedBy>Lindsay Newell</cp:lastModifiedBy>
  <cp:revision/>
  <dcterms:created xsi:type="dcterms:W3CDTF">2022-10-28T19:50:54Z</dcterms:created>
  <dcterms:modified xsi:type="dcterms:W3CDTF">2025-09-05T15:40:14Z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0x010100D3AC53C3E68CFB48B73CBE16A790CBC1</vt:lpwstr>
  </property>
  <property fmtid="{D5CDD505-2E9C-101B-9397-08002B2CF9AE}" pid="3" name="MediaServiceImageTags">
    <vt:lpwstr/>
  </property>
</Properties>
</file>