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defaultThemeVersion="166925"/>
  <mc:AlternateContent xmlns:mc="http://schemas.openxmlformats.org/markup-compatibility/2006">
    <mc:Choice Requires="x15">
      <x15ac:absPath xmlns:x15ac="http://schemas.microsoft.com/office/spreadsheetml/2010/11/ac" url="https://cpslo-my.sharepoint.com/personal/research_calpoly_edu/Documents/Grants Review Committee/2026-27 Chair Phil Costanzo/Fall 2026 RFPs/"/>
    </mc:Choice>
  </mc:AlternateContent>
  <xr:revisionPtr revIDLastSave="120" documentId="13_ncr:1_{06EAD2E2-42DE-1A46-8BD0-D67838322D9D}" xr6:coauthVersionLast="47" xr6:coauthVersionMax="47" xr10:uidLastSave="{0922AA1E-16B0-4045-8437-B553E910696A}"/>
  <bookViews>
    <workbookView xWindow="-46500" yWindow="-3360" windowWidth="30240" windowHeight="19000" firstSheet="2" activeTab="1" xr2:uid="{00000000-000D-0000-FFFF-FFFF00000000}"/>
  </bookViews>
  <sheets>
    <sheet name="Instructions" sheetId="8" r:id="rId1"/>
    <sheet name="New Initiatives RSCA Budget" sheetId="6" r:id="rId2"/>
    <sheet name="InfoReady Inputs" sheetId="5" r:id="rId3"/>
    <sheet name="New Inputs" sheetId="7"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5" l="1"/>
  <c r="C17" i="5"/>
  <c r="C18" i="5"/>
  <c r="C11" i="5"/>
  <c r="D18" i="7"/>
  <c r="G61" i="6"/>
  <c r="G48" i="6"/>
  <c r="G40" i="6"/>
  <c r="G30" i="6"/>
  <c r="G20" i="6"/>
  <c r="G19" i="6"/>
  <c r="G18" i="6"/>
  <c r="D18" i="6"/>
  <c r="F12" i="6"/>
  <c r="J11" i="6"/>
  <c r="G11" i="6"/>
  <c r="J10" i="6"/>
  <c r="G10" i="6"/>
  <c r="J9" i="6"/>
  <c r="G9" i="6"/>
  <c r="D9" i="6"/>
  <c r="C28" i="5"/>
  <c r="C27" i="5"/>
  <c r="C26" i="5"/>
  <c r="C25" i="5"/>
  <c r="C24" i="5"/>
  <c r="C23" i="5"/>
  <c r="C22" i="5"/>
  <c r="C21" i="5"/>
  <c r="C19" i="5"/>
  <c r="C16" i="5"/>
  <c r="C15" i="5"/>
  <c r="C13" i="5"/>
  <c r="C12" i="5"/>
  <c r="G11" i="5"/>
  <c r="F11" i="5"/>
  <c r="C7" i="5"/>
  <c r="E12" i="6" l="1"/>
  <c r="G21" i="6"/>
  <c r="H21" i="6" s="1"/>
  <c r="C20" i="5"/>
  <c r="C31" i="5" s="1"/>
  <c r="G12" i="6"/>
  <c r="G63" i="6" l="1"/>
  <c r="H63" i="6" s="1"/>
  <c r="C9" i="5" l="1"/>
  <c r="E31" i="5" s="1"/>
  <c r="E9" i="5"/>
</calcChain>
</file>

<file path=xl/sharedStrings.xml><?xml version="1.0" encoding="utf-8"?>
<sst xmlns="http://schemas.openxmlformats.org/spreadsheetml/2006/main" count="139" uniqueCount="108">
  <si>
    <t>Step</t>
  </si>
  <si>
    <t>Description</t>
  </si>
  <si>
    <t>Track identification</t>
  </si>
  <si>
    <t>Confirm you've chosen the appropriate track for your project:</t>
  </si>
  <si>
    <r>
      <rPr>
        <b/>
        <sz val="14"/>
        <color rgb="FF000000"/>
        <rFont val="Aptos"/>
      </rPr>
      <t>New Initiatives/RSCA:</t>
    </r>
    <r>
      <rPr>
        <sz val="14"/>
        <color rgb="FF000000"/>
        <rFont val="Aptos"/>
      </rPr>
      <t xml:space="preserve"> The primary focus of this track is to provide “seed” funding for all types of research, scholarly, and creative activities. This includes but is not limited to empirical and theoretical research, applied design and development, scholarship of teaching and learning, writing of books, and the production of art and other creative activities. Proposed projects must be related to the generation of new knowledge, and it is incumbent upon the PI to clarify these potential contributions.</t>
    </r>
  </si>
  <si>
    <r>
      <rPr>
        <b/>
        <sz val="14"/>
        <color rgb="FF000000"/>
        <rFont val="Aptos"/>
      </rPr>
      <t xml:space="preserve">Continuing Initiatives/TSMG: </t>
    </r>
    <r>
      <rPr>
        <sz val="14"/>
        <color rgb="FF000000"/>
        <rFont val="Aptos"/>
      </rPr>
      <t xml:space="preserve">The primary focus of this track is to provide “bridge” and/or “closure” funding for all types of research, scholarly, and creative activities. Fundable areas include but are not limited to basic or applied research; artistic, archival, creative, or design products; peer reviewed publications; professional workshop convenings; operational bridge funding for ongoing projects; develop or institute curricular or co-curricular programs; program assessment; innovative practice; collaborative engagement; or community engaged teaching and learning. </t>
    </r>
  </si>
  <si>
    <t>Complete "New Initiatives RSCA Budget Worksheet" tab</t>
  </si>
  <si>
    <t xml:space="preserve">The worksheet will prompt you with budget category limits and overages. Please pay close attention to these prompts and the Info Sheet/track guidelines. </t>
  </si>
  <si>
    <t>Use "InfoReady Inputs" tab to complete submission</t>
  </si>
  <si>
    <t xml:space="preserve">The budget worksheet feeds into the "New InfoReady Inputs" tab. Please use this tab to enter your budget into InfoReady. The worksheet provides the values you'll need to input in order. Please use these values to ensure proper budget entry and proposal submission acceptance. </t>
  </si>
  <si>
    <t>2027-28 New Initiatives/RSCA Grant Program</t>
  </si>
  <si>
    <t>Project Title:</t>
  </si>
  <si>
    <t>PI Name:</t>
  </si>
  <si>
    <t># of Co-PIs</t>
  </si>
  <si>
    <t>Not including the listed PI</t>
  </si>
  <si>
    <t>Faculty Release/Assigned Time</t>
  </si>
  <si>
    <t>If requesting Faculty Assigned Time, projects can request a maximum of 4 WTUs in an award cycle. Insert rows as needed.</t>
  </si>
  <si>
    <t>Role</t>
  </si>
  <si>
    <t>Name</t>
  </si>
  <si>
    <t>Rate</t>
  </si>
  <si>
    <t>WTUs</t>
  </si>
  <si>
    <t xml:space="preserve">Total </t>
  </si>
  <si>
    <t>Semester to be taken</t>
  </si>
  <si>
    <t>PI</t>
  </si>
  <si>
    <t>Co-PI</t>
  </si>
  <si>
    <t>Total Release/Assigned Time</t>
  </si>
  <si>
    <t xml:space="preserve">Faculty Additional Compensation </t>
  </si>
  <si>
    <t xml:space="preserve">Maximum $9,000/individual and/or project. Note the timeframe you'll complete the work, e.g., July-December. Total amount received may be less after benefits. Insert rows as needed. </t>
  </si>
  <si>
    <t xml:space="preserve">Resource on calculating hourly rate. </t>
  </si>
  <si>
    <t>Hourly Rate</t>
  </si>
  <si>
    <t># of Hours</t>
  </si>
  <si>
    <t>Total</t>
  </si>
  <si>
    <t>Timeframe to be taken</t>
  </si>
  <si>
    <t>Total Additional Compensation</t>
  </si>
  <si>
    <t>Student Research Support via Employment or Fellowship</t>
  </si>
  <si>
    <t xml:space="preserve">Please detail in your budget justification the mechanism (employment vs fellowship) as well as hours and rate, if applicable. </t>
  </si>
  <si>
    <t>Review Student Assistant Handbook for current allowable range in pay for students. Insert rows as needed.</t>
  </si>
  <si>
    <t xml:space="preserve">Find the link to the Student Assistant Handbook here. </t>
  </si>
  <si>
    <t>Type</t>
  </si>
  <si>
    <t>Number</t>
  </si>
  <si>
    <t>Amount</t>
  </si>
  <si>
    <t>Undergrad Support</t>
  </si>
  <si>
    <t>Number of Undergrad Students</t>
  </si>
  <si>
    <t>Graduate  Support</t>
  </si>
  <si>
    <t>Number of Grad Students</t>
  </si>
  <si>
    <t>Total Student Support</t>
  </si>
  <si>
    <t>Travel</t>
  </si>
  <si>
    <t>Conference travel (i.e. conference registration, virtual attendance or in-person attendance, etc.) is not allowed. Insert rows as needed.</t>
  </si>
  <si>
    <t xml:space="preserve">Please follow the Cal Poly travel policies. </t>
  </si>
  <si>
    <t>Traveler</t>
  </si>
  <si>
    <t>Brief Description of Travel</t>
  </si>
  <si>
    <t>Student</t>
  </si>
  <si>
    <t>Total Travel</t>
  </si>
  <si>
    <t>Equipment, Supplies, and Materials</t>
  </si>
  <si>
    <t>Detailed list not necessary, except for items over $500. Insert rows as needed.</t>
  </si>
  <si>
    <t>Equipment, Supplies &amp; Materials</t>
  </si>
  <si>
    <t>(brief description)</t>
  </si>
  <si>
    <t>Total Equipment, Supplies, and Materials</t>
  </si>
  <si>
    <t>Other</t>
  </si>
  <si>
    <t xml:space="preserve">Due to source of funds, incentives for research subjects must adhere to CSU/State fiscal policies.
</t>
  </si>
  <si>
    <t xml:space="preserve">Insert rows as needed. </t>
  </si>
  <si>
    <t>Support for temporary personnel/ non-faculty collaborators</t>
  </si>
  <si>
    <t>(name)</t>
  </si>
  <si>
    <t>Incentives for human subjects research participants</t>
  </si>
  <si>
    <t>Printing/Publishing</t>
  </si>
  <si>
    <t>Total Other</t>
  </si>
  <si>
    <t>Budget total is not to exceed $28,000</t>
  </si>
  <si>
    <t>Project Total</t>
  </si>
  <si>
    <t xml:space="preserve">This page will autopopulate based on entries in the "Budget Detail" page. Use these values when entering your budget into InfoReady. </t>
  </si>
  <si>
    <t>Proposal Title</t>
  </si>
  <si>
    <t>Proposal Total Budget:</t>
  </si>
  <si>
    <t>PI Assigned/Release Time</t>
  </si>
  <si>
    <t>Do not change from 0</t>
  </si>
  <si>
    <t>PI Assigned/Release Time (# of WTUs):</t>
  </si>
  <si>
    <t>PI Assigned/Release Time (WTUs):</t>
  </si>
  <si>
    <t>PI Assigned Semester:</t>
  </si>
  <si>
    <t>Projected PI Additional Compensation:</t>
  </si>
  <si>
    <t xml:space="preserve">(Captures PI add comp $) </t>
  </si>
  <si>
    <t>Projected PI Summer Salary Costs</t>
  </si>
  <si>
    <t>Projected PI Travel Costs:</t>
  </si>
  <si>
    <t>(Captures PI and Co-PI travel per RFP)</t>
  </si>
  <si>
    <t>Number of non-PI Faculty in Project:</t>
  </si>
  <si>
    <t>(Captures number of Co-PIs in project)</t>
  </si>
  <si>
    <t>Projected Costs for non-PI Faculty in Project:</t>
  </si>
  <si>
    <t>(Captures Co-PI add comp $)</t>
  </si>
  <si>
    <t>Non-PI Assigned/Release Time</t>
  </si>
  <si>
    <t>(Captures Co-PI assigned time $)</t>
  </si>
  <si>
    <t>Support for Temporary Personnel:</t>
  </si>
  <si>
    <t>Projected Supplies &amp; Consumables Costs:</t>
  </si>
  <si>
    <t>Projected Incentives Costs for Research Subjects:</t>
  </si>
  <si>
    <t>Projected Number of Undergrad Students in Project</t>
  </si>
  <si>
    <t>Projected Undergrad Student Costs</t>
  </si>
  <si>
    <t>Projected Number of Grad Students in Project</t>
  </si>
  <si>
    <t>Projected Graduate Student Costs</t>
  </si>
  <si>
    <t>Projected Student Travel Costs</t>
  </si>
  <si>
    <t>Projected Printing/Publishing Costs</t>
  </si>
  <si>
    <t>Projected Other Costs</t>
  </si>
  <si>
    <t>Budget Check</t>
  </si>
  <si>
    <t>Quarter</t>
  </si>
  <si>
    <t>Supplement</t>
  </si>
  <si>
    <t>Replacement Rate</t>
  </si>
  <si>
    <t>Fall</t>
  </si>
  <si>
    <t>Yes</t>
  </si>
  <si>
    <t>Spring</t>
  </si>
  <si>
    <t>No</t>
  </si>
  <si>
    <t>Budget Limits</t>
  </si>
  <si>
    <t>Total Budget</t>
  </si>
  <si>
    <t>Add Comp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</si>
</sst>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_(&quot;$&quot;* #,##0_);_(&quot;$&quot;* \(#,##0\);_(&quot;$&quot;* &quot;-&quot;??_);_(@_)"/>
  </numFmts>
  <fonts count="40">
    <font>
      <sz val="11"/>
      <color theme="1"/>
      <name val="Calibri"/>
      <family val="2"/>
      <scheme val="minor"/>
    </font>
    <font>
      <u/>
      <sz val="11"/>
      <color theme="10"/>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b/>
      <sz val="12"/>
      <color theme="1"/>
      <name val="Calibri"/>
      <family val="2"/>
      <scheme val="minor"/>
    </font>
    <font>
      <sz val="12"/>
      <color theme="0"/>
      <name val="Calibri"/>
      <family val="2"/>
      <scheme val="minor"/>
    </font>
    <font>
      <sz val="11"/>
      <color theme="1"/>
      <name val="Aptos Narrow"/>
    </font>
    <font>
      <b/>
      <sz val="15"/>
      <color theme="3"/>
      <name val="Aptos Narrow"/>
    </font>
    <font>
      <b/>
      <sz val="11"/>
      <color theme="1"/>
      <name val="Aptos Narrow"/>
    </font>
    <font>
      <i/>
      <sz val="11"/>
      <color theme="1"/>
      <name val="Aptos Narrow"/>
    </font>
    <font>
      <b/>
      <sz val="13"/>
      <color theme="3"/>
      <name val="Aptos Narrow"/>
    </font>
    <font>
      <i/>
      <sz val="11"/>
      <color rgb="FF000000"/>
      <name val="Aptos Narrow"/>
    </font>
    <font>
      <b/>
      <sz val="11"/>
      <color rgb="FF000000"/>
      <name val="Aptos Narrow"/>
    </font>
    <font>
      <sz val="11"/>
      <color rgb="FF000000"/>
      <name val="Aptos Narrow"/>
    </font>
    <font>
      <b/>
      <sz val="11"/>
      <color theme="3"/>
      <name val="Aptos Narrow"/>
    </font>
    <font>
      <u/>
      <sz val="11"/>
      <color theme="10"/>
      <name val="Aptos Narrow"/>
    </font>
    <font>
      <b/>
      <sz val="11"/>
      <name val="Aptos Narrow"/>
    </font>
    <font>
      <b/>
      <sz val="10"/>
      <color theme="3"/>
      <name val="Aptos Narrow"/>
    </font>
    <font>
      <b/>
      <sz val="10"/>
      <color theme="1"/>
      <name val="Aptos Narrow"/>
    </font>
    <font>
      <sz val="10"/>
      <color theme="1"/>
      <name val="Aptos Narrow"/>
    </font>
    <font>
      <i/>
      <sz val="10"/>
      <color theme="1"/>
      <name val="Aptos Narrow"/>
    </font>
    <font>
      <i/>
      <sz val="11"/>
      <color theme="4"/>
      <name val="Aptos Narrow"/>
    </font>
    <font>
      <sz val="18"/>
      <color theme="3"/>
      <name val="Calibri Light"/>
      <family val="2"/>
      <scheme val="major"/>
    </font>
    <font>
      <i/>
      <sz val="12"/>
      <color theme="0"/>
      <name val="Calibri"/>
      <family val="2"/>
      <scheme val="minor"/>
    </font>
    <font>
      <b/>
      <i/>
      <sz val="11"/>
      <color theme="3"/>
      <name val="Aptos Narrow"/>
    </font>
    <font>
      <sz val="11"/>
      <color theme="4"/>
      <name val="Aptos Narrow"/>
    </font>
    <font>
      <i/>
      <sz val="10"/>
      <color theme="4" tint="-0.499984740745262"/>
      <name val="Aptos Narrow"/>
    </font>
    <font>
      <i/>
      <u/>
      <sz val="11"/>
      <color theme="10"/>
      <name val="Calibri"/>
      <family val="2"/>
      <scheme val="minor"/>
    </font>
    <font>
      <b/>
      <i/>
      <sz val="12"/>
      <color theme="1"/>
      <name val="Calibri"/>
      <family val="2"/>
      <scheme val="minor"/>
    </font>
    <font>
      <i/>
      <sz val="11"/>
      <color theme="4" tint="-0.499984740745262"/>
      <name val="Aptos Narrow"/>
    </font>
    <font>
      <sz val="12"/>
      <color theme="1"/>
      <name val="Helvetica"/>
      <family val="2"/>
    </font>
    <font>
      <sz val="18"/>
      <color theme="3"/>
      <name val="Aptos"/>
    </font>
    <font>
      <b/>
      <sz val="20"/>
      <color theme="3"/>
      <name val="Aptos"/>
    </font>
    <font>
      <sz val="14"/>
      <color theme="1"/>
      <name val="Aptos"/>
    </font>
    <font>
      <b/>
      <sz val="14"/>
      <color rgb="FF000000"/>
      <name val="Aptos"/>
    </font>
    <font>
      <sz val="14"/>
      <color rgb="FF000000"/>
      <name val="Aptos"/>
    </font>
    <font>
      <b/>
      <i/>
      <sz val="11"/>
      <color theme="4"/>
      <name val="Aptos Narrow"/>
    </font>
    <font>
      <sz val="11"/>
      <color theme="0"/>
      <name val="Aptos Narrow"/>
    </font>
  </fonts>
  <fills count="5">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8"/>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style="thin">
        <color theme="4"/>
      </top>
      <bottom style="double">
        <color theme="4"/>
      </bottom>
      <diagonal/>
    </border>
    <border>
      <left/>
      <right/>
      <top/>
      <bottom style="thin">
        <color theme="4" tint="0.39994506668294322"/>
      </bottom>
      <diagonal/>
    </border>
    <border>
      <left/>
      <right/>
      <top style="thin">
        <color theme="4" tint="0.39994506668294322"/>
      </top>
      <bottom/>
      <diagonal/>
    </border>
    <border>
      <left/>
      <right/>
      <top/>
      <bottom style="dotted">
        <color auto="1"/>
      </bottom>
      <diagonal/>
    </border>
    <border>
      <left/>
      <right/>
      <top style="dotted">
        <color auto="1"/>
      </top>
      <bottom style="dotted">
        <color auto="1"/>
      </bottom>
      <diagonal/>
    </border>
    <border>
      <left/>
      <right/>
      <top style="thick">
        <color theme="4"/>
      </top>
      <bottom/>
      <diagonal/>
    </border>
    <border>
      <left/>
      <right/>
      <top style="thick">
        <color theme="4" tint="0.499984740745262"/>
      </top>
      <bottom/>
      <diagonal/>
    </border>
    <border>
      <left/>
      <right style="dotted">
        <color theme="4" tint="0.39991454817346722"/>
      </right>
      <top/>
      <bottom/>
      <diagonal/>
    </border>
    <border>
      <left/>
      <right style="dotted">
        <color theme="4" tint="0.39991454817346722"/>
      </right>
      <top/>
      <bottom style="thin">
        <color theme="4" tint="0.39994506668294322"/>
      </bottom>
      <diagonal/>
    </border>
    <border>
      <left/>
      <right/>
      <top/>
      <bottom style="thin">
        <color theme="4"/>
      </bottom>
      <diagonal/>
    </border>
    <border>
      <left/>
      <right/>
      <top style="thick">
        <color theme="4"/>
      </top>
      <bottom style="thin">
        <color theme="4"/>
      </bottom>
      <diagonal/>
    </border>
    <border>
      <left/>
      <right style="thin">
        <color theme="4"/>
      </right>
      <top style="thick">
        <color theme="4"/>
      </top>
      <bottom style="thin">
        <color theme="4"/>
      </bottom>
      <diagonal/>
    </border>
    <border>
      <left style="thin">
        <color theme="4"/>
      </left>
      <right/>
      <top style="thick">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right style="thin">
        <color theme="4"/>
      </right>
      <top style="thin">
        <color theme="4"/>
      </top>
      <bottom/>
      <diagonal/>
    </border>
    <border>
      <left/>
      <right/>
      <top style="dotted">
        <color auto="1"/>
      </top>
      <bottom style="hair">
        <color auto="1"/>
      </bottom>
      <diagonal/>
    </border>
  </borders>
  <cellStyleXfs count="10">
    <xf numFmtId="0" fontId="0" fillId="0" borderId="0"/>
    <xf numFmtId="0" fontId="1" fillId="0" borderId="0" applyNumberFormat="0" applyFill="0" applyBorder="0" applyAlignment="0" applyProtection="0"/>
    <xf numFmtId="43" fontId="2" fillId="0" borderId="0" applyFon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0" applyNumberFormat="0" applyFill="0" applyBorder="0" applyAlignment="0" applyProtection="0"/>
    <xf numFmtId="0" fontId="6" fillId="0" borderId="3" applyNumberFormat="0" applyFill="0" applyAlignment="0" applyProtection="0"/>
    <xf numFmtId="0" fontId="7" fillId="4" borderId="0" applyNumberFormat="0" applyBorder="0" applyAlignment="0" applyProtection="0"/>
    <xf numFmtId="44" fontId="2" fillId="0" borderId="0" applyFont="0" applyFill="0" applyBorder="0" applyAlignment="0" applyProtection="0"/>
    <xf numFmtId="0" fontId="24" fillId="0" borderId="0" applyNumberFormat="0" applyFill="0" applyBorder="0" applyAlignment="0" applyProtection="0"/>
  </cellStyleXfs>
  <cellXfs count="101">
    <xf numFmtId="0" fontId="0" fillId="0" borderId="0" xfId="0"/>
    <xf numFmtId="0" fontId="8" fillId="0" borderId="0" xfId="0" applyFont="1"/>
    <xf numFmtId="0" fontId="10" fillId="0" borderId="0" xfId="0" applyFont="1"/>
    <xf numFmtId="0" fontId="8" fillId="3" borderId="0" xfId="0" applyFont="1" applyFill="1"/>
    <xf numFmtId="0" fontId="14" fillId="0" borderId="0" xfId="0" applyFont="1"/>
    <xf numFmtId="0" fontId="15" fillId="3" borderId="0" xfId="0" applyFont="1" applyFill="1"/>
    <xf numFmtId="0" fontId="15" fillId="0" borderId="0" xfId="0" applyFont="1"/>
    <xf numFmtId="0" fontId="18" fillId="0" borderId="0" xfId="0" applyFont="1"/>
    <xf numFmtId="0" fontId="14" fillId="0" borderId="0" xfId="0" applyFont="1" applyAlignment="1">
      <alignment horizontal="right"/>
    </xf>
    <xf numFmtId="0" fontId="15" fillId="3" borderId="4" xfId="0" applyFont="1" applyFill="1" applyBorder="1"/>
    <xf numFmtId="0" fontId="16" fillId="0" borderId="5" xfId="5" applyFont="1" applyBorder="1" applyAlignment="1">
      <alignment horizontal="left" indent="2"/>
    </xf>
    <xf numFmtId="0" fontId="14" fillId="0" borderId="5" xfId="0" applyFont="1" applyBorder="1"/>
    <xf numFmtId="0" fontId="8" fillId="0" borderId="5" xfId="0" applyFont="1" applyBorder="1"/>
    <xf numFmtId="43" fontId="8" fillId="0" borderId="0" xfId="2" applyFont="1" applyBorder="1"/>
    <xf numFmtId="43" fontId="14" fillId="0" borderId="0" xfId="2" applyFont="1" applyBorder="1" applyAlignment="1">
      <alignment horizontal="right"/>
    </xf>
    <xf numFmtId="43" fontId="15" fillId="0" borderId="0" xfId="2" applyFont="1" applyBorder="1"/>
    <xf numFmtId="43" fontId="5" fillId="0" borderId="5" xfId="2" applyFont="1" applyBorder="1"/>
    <xf numFmtId="43" fontId="10" fillId="0" borderId="0" xfId="2" applyFont="1" applyBorder="1" applyAlignment="1">
      <alignment horizontal="right"/>
    </xf>
    <xf numFmtId="43" fontId="8" fillId="3" borderId="0" xfId="2" applyFont="1" applyFill="1" applyBorder="1"/>
    <xf numFmtId="43" fontId="15" fillId="3" borderId="0" xfId="2" applyFont="1" applyFill="1" applyBorder="1"/>
    <xf numFmtId="43" fontId="8" fillId="0" borderId="0" xfId="2" applyFont="1"/>
    <xf numFmtId="43" fontId="8" fillId="0" borderId="5" xfId="2" applyFont="1" applyBorder="1"/>
    <xf numFmtId="0" fontId="9" fillId="0" borderId="1" xfId="3" applyFont="1"/>
    <xf numFmtId="0" fontId="8" fillId="0" borderId="6" xfId="0" applyFont="1" applyBorder="1"/>
    <xf numFmtId="0" fontId="8" fillId="0" borderId="7" xfId="0" applyFont="1" applyBorder="1"/>
    <xf numFmtId="0" fontId="8" fillId="0" borderId="0" xfId="0" applyFont="1" applyAlignment="1">
      <alignment horizontal="left" wrapText="1"/>
    </xf>
    <xf numFmtId="0" fontId="11" fillId="0" borderId="0" xfId="0" applyFont="1" applyAlignment="1">
      <alignment wrapText="1"/>
    </xf>
    <xf numFmtId="0" fontId="23" fillId="0" borderId="0" xfId="0" applyFont="1"/>
    <xf numFmtId="0" fontId="22" fillId="0" borderId="5" xfId="0" applyFont="1" applyBorder="1"/>
    <xf numFmtId="43" fontId="26" fillId="0" borderId="2" xfId="4" applyNumberFormat="1" applyFont="1" applyAlignment="1"/>
    <xf numFmtId="43" fontId="26" fillId="0" borderId="0" xfId="4" applyNumberFormat="1" applyFont="1" applyBorder="1" applyAlignment="1"/>
    <xf numFmtId="0" fontId="27" fillId="0" borderId="0" xfId="0" applyFont="1"/>
    <xf numFmtId="0" fontId="23" fillId="0" borderId="0" xfId="0" applyFont="1" applyAlignment="1">
      <alignment horizontal="left"/>
    </xf>
    <xf numFmtId="0" fontId="11" fillId="0" borderId="3" xfId="6" applyFont="1" applyAlignment="1">
      <alignment horizontal="right"/>
    </xf>
    <xf numFmtId="44" fontId="11" fillId="0" borderId="3" xfId="6" applyNumberFormat="1" applyFont="1"/>
    <xf numFmtId="0" fontId="11" fillId="0" borderId="3" xfId="6" applyFont="1"/>
    <xf numFmtId="0" fontId="28" fillId="0" borderId="0" xfId="0" applyFont="1" applyAlignment="1">
      <alignment vertical="top"/>
    </xf>
    <xf numFmtId="0" fontId="22" fillId="0" borderId="0" xfId="0" applyFont="1"/>
    <xf numFmtId="43" fontId="11" fillId="0" borderId="5" xfId="2" applyFont="1" applyBorder="1" applyAlignment="1">
      <alignment horizontal="right"/>
    </xf>
    <xf numFmtId="43" fontId="10" fillId="0" borderId="0" xfId="2" applyFont="1" applyBorder="1" applyAlignment="1">
      <alignment horizontal="left"/>
    </xf>
    <xf numFmtId="43" fontId="21" fillId="0" borderId="0" xfId="2" applyFont="1" applyBorder="1"/>
    <xf numFmtId="0" fontId="8" fillId="3" borderId="10" xfId="0" applyFont="1" applyFill="1" applyBorder="1" applyAlignment="1">
      <alignment horizontal="left" indent="1"/>
    </xf>
    <xf numFmtId="0" fontId="8" fillId="3" borderId="11" xfId="0" applyFont="1" applyFill="1" applyBorder="1" applyAlignment="1">
      <alignment horizontal="left" indent="1"/>
    </xf>
    <xf numFmtId="43" fontId="30" fillId="2" borderId="3" xfId="6" applyNumberFormat="1" applyFont="1" applyFill="1" applyAlignment="1">
      <alignment horizontal="left"/>
    </xf>
    <xf numFmtId="0" fontId="6" fillId="2" borderId="3" xfId="6" applyFill="1"/>
    <xf numFmtId="43" fontId="6" fillId="2" borderId="3" xfId="6" applyNumberFormat="1" applyFill="1" applyAlignment="1">
      <alignment horizontal="right"/>
    </xf>
    <xf numFmtId="43" fontId="0" fillId="0" borderId="0" xfId="2" applyFont="1"/>
    <xf numFmtId="0" fontId="32" fillId="0" borderId="0" xfId="0" applyFont="1"/>
    <xf numFmtId="164" fontId="0" fillId="0" borderId="0" xfId="0" applyNumberFormat="1"/>
    <xf numFmtId="164" fontId="0" fillId="0" borderId="0" xfId="2" applyNumberFormat="1" applyFont="1"/>
    <xf numFmtId="43" fontId="10" fillId="0" borderId="0" xfId="2" applyFont="1" applyBorder="1" applyAlignment="1">
      <alignment horizontal="right" vertical="top"/>
    </xf>
    <xf numFmtId="43" fontId="10" fillId="0" borderId="0" xfId="2" applyFont="1" applyBorder="1" applyAlignment="1">
      <alignment horizontal="center" vertical="top" wrapText="1"/>
    </xf>
    <xf numFmtId="0" fontId="8" fillId="3" borderId="0" xfId="0" applyFont="1" applyFill="1" applyAlignment="1">
      <alignment vertical="top" wrapText="1"/>
    </xf>
    <xf numFmtId="0" fontId="8" fillId="3" borderId="0" xfId="0" applyFont="1" applyFill="1" applyAlignment="1">
      <alignment horizontal="left" vertical="top" indent="1"/>
    </xf>
    <xf numFmtId="165" fontId="8" fillId="0" borderId="6" xfId="8" applyNumberFormat="1" applyFont="1" applyBorder="1"/>
    <xf numFmtId="165" fontId="8" fillId="0" borderId="7" xfId="0" applyNumberFormat="1" applyFont="1" applyBorder="1" applyAlignment="1">
      <alignment horizontal="right"/>
    </xf>
    <xf numFmtId="165" fontId="8" fillId="0" borderId="7" xfId="8" applyNumberFormat="1" applyFont="1" applyBorder="1"/>
    <xf numFmtId="165" fontId="8" fillId="0" borderId="7" xfId="0" applyNumberFormat="1" applyFont="1" applyBorder="1"/>
    <xf numFmtId="165" fontId="8" fillId="0" borderId="0" xfId="8" applyNumberFormat="1" applyFont="1"/>
    <xf numFmtId="0" fontId="0" fillId="0" borderId="0" xfId="0" applyAlignment="1">
      <alignment wrapText="1"/>
    </xf>
    <xf numFmtId="0" fontId="34" fillId="0" borderId="1" xfId="3" applyFont="1" applyAlignment="1">
      <alignment wrapText="1"/>
    </xf>
    <xf numFmtId="0" fontId="33" fillId="0" borderId="16" xfId="9" applyFont="1" applyBorder="1" applyAlignment="1">
      <alignment vertical="center" wrapText="1"/>
    </xf>
    <xf numFmtId="0" fontId="33" fillId="0" borderId="19" xfId="9" applyFont="1" applyBorder="1" applyAlignment="1">
      <alignment vertical="center" wrapText="1"/>
    </xf>
    <xf numFmtId="0" fontId="8" fillId="0" borderId="20" xfId="0" applyFont="1" applyBorder="1"/>
    <xf numFmtId="0" fontId="8" fillId="0" borderId="20" xfId="2" applyNumberFormat="1" applyFont="1" applyBorder="1"/>
    <xf numFmtId="0" fontId="38" fillId="0" borderId="0" xfId="0" applyFont="1"/>
    <xf numFmtId="0" fontId="39" fillId="0" borderId="0" xfId="0" applyFont="1"/>
    <xf numFmtId="0" fontId="8" fillId="0" borderId="7" xfId="2" applyNumberFormat="1" applyFont="1" applyBorder="1"/>
    <xf numFmtId="0" fontId="25" fillId="4" borderId="0" xfId="7" applyFont="1" applyAlignment="1">
      <alignment horizontal="left" wrapText="1"/>
    </xf>
    <xf numFmtId="0" fontId="19" fillId="0" borderId="1" xfId="3" applyFont="1" applyAlignment="1">
      <alignment horizontal="left" wrapText="1"/>
    </xf>
    <xf numFmtId="0" fontId="9" fillId="0" borderId="1" xfId="3" applyFont="1" applyAlignment="1">
      <alignment horizontal="left"/>
    </xf>
    <xf numFmtId="0" fontId="34" fillId="0" borderId="1" xfId="3" applyFont="1" applyAlignment="1">
      <alignment horizontal="left" vertical="top" wrapText="1"/>
    </xf>
    <xf numFmtId="0" fontId="35" fillId="0" borderId="17" xfId="0" applyFont="1" applyBorder="1" applyAlignment="1">
      <alignment horizontal="left" vertical="center" wrapText="1"/>
    </xf>
    <xf numFmtId="0" fontId="35" fillId="0" borderId="18" xfId="0" applyFont="1" applyBorder="1" applyAlignment="1">
      <alignment horizontal="left" vertical="center" wrapText="1"/>
    </xf>
    <xf numFmtId="0" fontId="35" fillId="0" borderId="15" xfId="0" applyFont="1" applyBorder="1" applyAlignment="1">
      <alignment horizontal="left" vertical="center" wrapText="1"/>
    </xf>
    <xf numFmtId="0" fontId="35" fillId="0" borderId="13" xfId="0" applyFont="1" applyBorder="1" applyAlignment="1">
      <alignment horizontal="left" vertical="center" wrapText="1"/>
    </xf>
    <xf numFmtId="0" fontId="33" fillId="0" borderId="14" xfId="9" applyFont="1" applyBorder="1" applyAlignment="1">
      <alignment horizontal="left" vertical="center" wrapText="1"/>
    </xf>
    <xf numFmtId="0" fontId="33" fillId="0" borderId="16" xfId="9" applyFont="1" applyBorder="1" applyAlignment="1">
      <alignment horizontal="left" vertical="center" wrapText="1"/>
    </xf>
    <xf numFmtId="0" fontId="37" fillId="0" borderId="17" xfId="0" applyFont="1" applyBorder="1" applyAlignment="1">
      <alignment horizontal="left" vertical="center" wrapText="1"/>
    </xf>
    <xf numFmtId="0" fontId="12" fillId="2" borderId="2" xfId="4" applyFont="1" applyFill="1" applyAlignment="1">
      <alignment horizontal="left"/>
    </xf>
    <xf numFmtId="0" fontId="21" fillId="3" borderId="8" xfId="0" applyFont="1" applyFill="1" applyBorder="1" applyAlignment="1">
      <alignment horizontal="left" vertical="top" wrapText="1"/>
    </xf>
    <xf numFmtId="0" fontId="21" fillId="3" borderId="0" xfId="0" applyFont="1" applyFill="1" applyAlignment="1">
      <alignment horizontal="left" vertical="top" wrapText="1"/>
    </xf>
    <xf numFmtId="0" fontId="13" fillId="2" borderId="9" xfId="0" applyFont="1" applyFill="1" applyBorder="1" applyAlignment="1">
      <alignment horizontal="left" wrapText="1" indent="2"/>
    </xf>
    <xf numFmtId="0" fontId="13" fillId="2" borderId="9" xfId="0" applyFont="1" applyFill="1" applyBorder="1" applyAlignment="1">
      <alignment horizontal="left" indent="2"/>
    </xf>
    <xf numFmtId="0" fontId="29" fillId="2" borderId="0" xfId="1" applyFont="1" applyFill="1" applyAlignment="1">
      <alignment horizontal="left" wrapText="1" indent="2"/>
    </xf>
    <xf numFmtId="0" fontId="11" fillId="2" borderId="9" xfId="4" applyFont="1" applyFill="1" applyBorder="1" applyAlignment="1">
      <alignment horizontal="left" indent="2"/>
    </xf>
    <xf numFmtId="0" fontId="13" fillId="2" borderId="0" xfId="0" applyFont="1" applyFill="1" applyAlignment="1">
      <alignment horizontal="left" indent="2"/>
    </xf>
    <xf numFmtId="0" fontId="29" fillId="2" borderId="0" xfId="1" applyFont="1" applyFill="1" applyAlignment="1">
      <alignment horizontal="left" indent="2"/>
    </xf>
    <xf numFmtId="0" fontId="17" fillId="2" borderId="0" xfId="1" applyFont="1" applyFill="1" applyBorder="1" applyAlignment="1">
      <alignment horizontal="left" wrapText="1" indent="2"/>
    </xf>
    <xf numFmtId="0" fontId="8" fillId="3" borderId="0" xfId="0" applyFont="1" applyFill="1" applyAlignment="1">
      <alignment horizontal="left" wrapText="1"/>
    </xf>
    <xf numFmtId="0" fontId="8" fillId="3" borderId="4" xfId="0" applyFont="1" applyFill="1" applyBorder="1" applyAlignment="1">
      <alignment horizontal="left" wrapText="1"/>
    </xf>
    <xf numFmtId="43" fontId="31" fillId="0" borderId="12" xfId="2" applyFont="1" applyBorder="1" applyAlignment="1">
      <alignment horizontal="right" wrapText="1"/>
    </xf>
    <xf numFmtId="0" fontId="6" fillId="2" borderId="3" xfId="6" applyFill="1" applyAlignment="1">
      <alignment horizontal="right"/>
    </xf>
    <xf numFmtId="0" fontId="20" fillId="0" borderId="8" xfId="0" applyFont="1" applyBorder="1" applyAlignment="1">
      <alignment horizontal="center" vertical="top" wrapText="1"/>
    </xf>
    <xf numFmtId="0" fontId="20" fillId="0" borderId="0" xfId="0" applyFont="1" applyAlignment="1">
      <alignment horizontal="center" vertical="top" wrapText="1"/>
    </xf>
    <xf numFmtId="0" fontId="17" fillId="2" borderId="9" xfId="1" applyFont="1" applyFill="1" applyBorder="1" applyAlignment="1">
      <alignment horizontal="left" indent="2"/>
    </xf>
    <xf numFmtId="0" fontId="13" fillId="2" borderId="0" xfId="0" applyFont="1" applyFill="1" applyAlignment="1">
      <alignment horizontal="left" wrapText="1" indent="2"/>
    </xf>
    <xf numFmtId="0" fontId="8" fillId="3" borderId="0" xfId="0" applyFont="1" applyFill="1" applyAlignment="1">
      <alignment horizontal="left"/>
    </xf>
    <xf numFmtId="0" fontId="8" fillId="3" borderId="4" xfId="0" applyFont="1" applyFill="1" applyBorder="1" applyAlignment="1">
      <alignment horizontal="left"/>
    </xf>
    <xf numFmtId="0" fontId="15" fillId="3" borderId="0" xfId="0" applyFont="1" applyFill="1" applyAlignment="1">
      <alignment horizontal="left"/>
    </xf>
    <xf numFmtId="0" fontId="11" fillId="0" borderId="9" xfId="4" applyFont="1" applyFill="1" applyBorder="1" applyAlignment="1">
      <alignment horizontal="left" indent="2"/>
    </xf>
  </cellXfs>
  <cellStyles count="10">
    <cellStyle name="Accent5" xfId="7" builtinId="45"/>
    <cellStyle name="Comma" xfId="2" builtinId="3"/>
    <cellStyle name="Currency" xfId="8" builtinId="4"/>
    <cellStyle name="Heading 1" xfId="3" builtinId="16"/>
    <cellStyle name="Heading 2" xfId="4" builtinId="17"/>
    <cellStyle name="Heading 4" xfId="5" builtinId="19"/>
    <cellStyle name="Hyperlink" xfId="1" builtinId="8"/>
    <cellStyle name="Normal" xfId="0" builtinId="0"/>
    <cellStyle name="Title" xfId="9" builtinId="15"/>
    <cellStyle name="Total" xfId="6" builtinId="25"/>
  </cellStyles>
  <dxfs count="7">
    <dxf>
      <font>
        <color rgb="FF9C0006"/>
      </font>
    </dxf>
    <dxf>
      <font>
        <color rgb="FF9C0006"/>
      </font>
    </dxf>
    <dxf>
      <font>
        <color rgb="FF9C0006"/>
      </font>
    </dxf>
    <dxf>
      <font>
        <color rgb="FF9C0006"/>
      </font>
    </dxf>
    <dxf>
      <font>
        <color rgb="FF9C0006"/>
      </font>
    </dxf>
    <dxf>
      <font>
        <color rgb="FF9C0006"/>
      </font>
    </dxf>
    <dxf>
      <font>
        <color rgb="FF9C0006"/>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9</xdr:col>
      <xdr:colOff>649514</xdr:colOff>
      <xdr:row>31</xdr:row>
      <xdr:rowOff>46264</xdr:rowOff>
    </xdr:from>
    <xdr:ext cx="65" cy="172227"/>
    <xdr:sp macro="" textlink="">
      <xdr:nvSpPr>
        <xdr:cNvPr id="2" name="TextBox 1">
          <a:extLst>
            <a:ext uri="{FF2B5EF4-FFF2-40B4-BE49-F238E27FC236}">
              <a16:creationId xmlns:a16="http://schemas.microsoft.com/office/drawing/2014/main" id="{024CB624-2B59-0142-973D-5144FCE8982C}"/>
            </a:ext>
          </a:extLst>
        </xdr:cNvPr>
        <xdr:cNvSpPr txBox="1"/>
      </xdr:nvSpPr>
      <xdr:spPr>
        <a:xfrm>
          <a:off x="9158514" y="70693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preaward.calpoly.edu/selected-sponsored-project-costs" TargetMode="External"/><Relationship Id="rId2" Type="http://schemas.openxmlformats.org/officeDocument/2006/relationships/hyperlink" Target="https://research.calpoly.edu/HS-guidelines" TargetMode="External"/><Relationship Id="rId1" Type="http://schemas.openxmlformats.org/officeDocument/2006/relationships/hyperlink" Target="https://afd.calpoly.edu/travel/policy/"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afd.calpoly.edu/payroll/staff-faculty/managing-students/hiring-student-assista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07BFF-6B22-4A4B-8C78-BA0752EE9E30}">
  <sheetPr>
    <tabColor theme="4" tint="0.79998168889431442"/>
  </sheetPr>
  <dimension ref="B1:D8"/>
  <sheetViews>
    <sheetView showGridLines="0" workbookViewId="0">
      <selection activeCell="B8" sqref="B8"/>
    </sheetView>
  </sheetViews>
  <sheetFormatPr defaultColWidth="11.42578125" defaultRowHeight="15"/>
  <cols>
    <col min="1" max="1" width="6.85546875" customWidth="1"/>
    <col min="2" max="2" width="44.28515625" style="59" customWidth="1"/>
    <col min="3" max="3" width="60.85546875" style="59" customWidth="1"/>
    <col min="4" max="4" width="60.85546875" customWidth="1"/>
  </cols>
  <sheetData>
    <row r="1" spans="2:4" ht="24.95" customHeight="1"/>
    <row r="2" spans="2:4" ht="29.1" thickBot="1">
      <c r="B2" s="60" t="s">
        <v>0</v>
      </c>
      <c r="C2" s="71" t="s">
        <v>1</v>
      </c>
      <c r="D2" s="71"/>
    </row>
    <row r="3" spans="2:4" ht="35.1" customHeight="1" thickTop="1">
      <c r="B3" s="76" t="s">
        <v>2</v>
      </c>
      <c r="C3" s="74" t="s">
        <v>3</v>
      </c>
      <c r="D3" s="75"/>
    </row>
    <row r="4" spans="2:4" ht="96" customHeight="1">
      <c r="B4" s="77"/>
      <c r="C4" s="78" t="s">
        <v>4</v>
      </c>
      <c r="D4" s="73"/>
    </row>
    <row r="5" spans="2:4" ht="111.95" customHeight="1">
      <c r="B5" s="77"/>
      <c r="C5" s="78" t="s">
        <v>5</v>
      </c>
      <c r="D5" s="73"/>
    </row>
    <row r="6" spans="2:4" ht="63" customHeight="1">
      <c r="B6" s="62" t="s">
        <v>6</v>
      </c>
      <c r="C6" s="72" t="s">
        <v>7</v>
      </c>
      <c r="D6" s="73"/>
    </row>
    <row r="7" spans="2:4" ht="57" customHeight="1">
      <c r="B7" s="61" t="s">
        <v>8</v>
      </c>
      <c r="C7" s="72" t="s">
        <v>9</v>
      </c>
      <c r="D7" s="73"/>
    </row>
    <row r="8" spans="2:4" ht="66" customHeight="1"/>
  </sheetData>
  <mergeCells count="7">
    <mergeCell ref="C2:D2"/>
    <mergeCell ref="C7:D7"/>
    <mergeCell ref="C3:D3"/>
    <mergeCell ref="B3:B5"/>
    <mergeCell ref="C5:D5"/>
    <mergeCell ref="C4:D4"/>
    <mergeCell ref="C6:D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89767-79EA-0E46-91E7-6D8E2E15D7EC}">
  <sheetPr>
    <tabColor theme="7" tint="0.79998168889431442"/>
    <pageSetUpPr fitToPage="1"/>
  </sheetPr>
  <dimension ref="B2:J64"/>
  <sheetViews>
    <sheetView showGridLines="0" tabSelected="1" topLeftCell="A12" zoomScale="130" zoomScaleNormal="130" workbookViewId="0">
      <selection activeCell="K22" sqref="K22"/>
    </sheetView>
  </sheetViews>
  <sheetFormatPr defaultColWidth="8.7109375" defaultRowHeight="15"/>
  <cols>
    <col min="1" max="1" width="6.28515625" style="1" customWidth="1"/>
    <col min="2" max="2" width="5.7109375" style="1" customWidth="1"/>
    <col min="3" max="3" width="7.7109375" style="1" customWidth="1"/>
    <col min="4" max="4" width="23.42578125" style="1" customWidth="1"/>
    <col min="5" max="5" width="22.42578125" style="20" bestFit="1" customWidth="1"/>
    <col min="6" max="6" width="14.42578125" style="1" customWidth="1"/>
    <col min="7" max="7" width="11.42578125" style="20" bestFit="1" customWidth="1"/>
    <col min="8" max="8" width="17.7109375" style="1" bestFit="1" customWidth="1"/>
    <col min="9" max="9" width="2.28515625" style="1" customWidth="1"/>
    <col min="10" max="10" width="11.140625" style="1" customWidth="1"/>
    <col min="11" max="14" width="8.7109375" style="1"/>
    <col min="15" max="15" width="9.140625" style="1" bestFit="1" customWidth="1"/>
    <col min="16" max="16384" width="8.7109375" style="1"/>
  </cols>
  <sheetData>
    <row r="2" spans="2:10" ht="21" thickBot="1">
      <c r="B2" s="70" t="s">
        <v>10</v>
      </c>
      <c r="C2" s="70"/>
      <c r="D2" s="70"/>
      <c r="E2" s="70"/>
      <c r="F2" s="70"/>
      <c r="G2" s="70"/>
      <c r="H2" s="70"/>
    </row>
    <row r="3" spans="2:10" ht="31.35" customHeight="1">
      <c r="B3" s="93" t="s">
        <v>11</v>
      </c>
      <c r="C3" s="80"/>
      <c r="D3" s="80"/>
      <c r="E3" s="50" t="s">
        <v>12</v>
      </c>
      <c r="F3" s="52"/>
      <c r="G3" s="51" t="s">
        <v>13</v>
      </c>
      <c r="H3" s="53"/>
    </row>
    <row r="4" spans="2:10" ht="25.35" customHeight="1">
      <c r="B4" s="94"/>
      <c r="C4" s="81"/>
      <c r="D4" s="81"/>
      <c r="E4" s="26"/>
      <c r="F4" s="26"/>
      <c r="G4" s="26"/>
      <c r="H4" s="36" t="s">
        <v>14</v>
      </c>
    </row>
    <row r="5" spans="2:10" ht="11.1" customHeight="1">
      <c r="E5" s="13"/>
      <c r="G5" s="13"/>
    </row>
    <row r="6" spans="2:10" ht="18.95" thickBot="1">
      <c r="B6" s="79" t="s">
        <v>15</v>
      </c>
      <c r="C6" s="79"/>
      <c r="D6" s="79"/>
      <c r="E6" s="79"/>
      <c r="F6" s="79"/>
      <c r="G6" s="79"/>
      <c r="H6" s="79"/>
    </row>
    <row r="7" spans="2:10" ht="15.95" thickTop="1">
      <c r="B7" s="82" t="s">
        <v>16</v>
      </c>
      <c r="C7" s="82"/>
      <c r="D7" s="82"/>
      <c r="E7" s="82"/>
      <c r="F7" s="82"/>
      <c r="G7" s="82"/>
      <c r="H7" s="82"/>
    </row>
    <row r="8" spans="2:10">
      <c r="C8" s="2" t="s">
        <v>17</v>
      </c>
      <c r="D8" s="4" t="s">
        <v>18</v>
      </c>
      <c r="E8" s="14" t="s">
        <v>19</v>
      </c>
      <c r="F8" s="8" t="s">
        <v>20</v>
      </c>
      <c r="G8" s="14" t="s">
        <v>21</v>
      </c>
      <c r="H8" s="4" t="s">
        <v>22</v>
      </c>
    </row>
    <row r="9" spans="2:10">
      <c r="C9" s="1" t="s">
        <v>23</v>
      </c>
      <c r="D9" s="6" t="str">
        <f>IF(ISBLANK(F3), " ", F3)</f>
        <v xml:space="preserve"> </v>
      </c>
      <c r="E9" s="15">
        <v>3887</v>
      </c>
      <c r="F9" s="5">
        <v>0</v>
      </c>
      <c r="G9" s="15">
        <f>E9*F9</f>
        <v>0</v>
      </c>
      <c r="H9" s="5"/>
      <c r="J9" s="37" t="str">
        <f>IF(AND(F9&gt;0.1, ISBLANK(H9)), "Enter Semester", "")</f>
        <v/>
      </c>
    </row>
    <row r="10" spans="2:10">
      <c r="C10" s="3" t="s">
        <v>24</v>
      </c>
      <c r="D10" s="5"/>
      <c r="E10" s="15">
        <v>3887</v>
      </c>
      <c r="F10" s="5">
        <v>0</v>
      </c>
      <c r="G10" s="15">
        <f>E10*F10</f>
        <v>0</v>
      </c>
      <c r="H10" s="5"/>
      <c r="J10" s="37" t="str">
        <f>IF(AND(F10&gt;0.1, ISBLANK(H10)), "Enter Semester", "")</f>
        <v/>
      </c>
    </row>
    <row r="11" spans="2:10">
      <c r="C11" s="3" t="s">
        <v>24</v>
      </c>
      <c r="D11" s="9"/>
      <c r="E11" s="15">
        <v>3887</v>
      </c>
      <c r="F11" s="5">
        <v>0</v>
      </c>
      <c r="G11" s="15">
        <f>E11*F11</f>
        <v>0</v>
      </c>
      <c r="H11" s="5"/>
      <c r="J11" s="37" t="str">
        <f>IF(AND(F11&gt;0.1, ISBLANK(H11)), "Enter Semester", "")</f>
        <v/>
      </c>
    </row>
    <row r="12" spans="2:10">
      <c r="B12" s="10" t="s">
        <v>25</v>
      </c>
      <c r="C12" s="11"/>
      <c r="D12" s="12"/>
      <c r="E12" s="38" t="str">
        <f>IF(F12&gt;'New Inputs'!C18, "Reduce WTUs", "")</f>
        <v/>
      </c>
      <c r="F12" s="12">
        <f>SUM(F9:F11)</f>
        <v>0</v>
      </c>
      <c r="G12" s="16">
        <f>SUM(G9:G11)</f>
        <v>0</v>
      </c>
      <c r="H12" s="28"/>
    </row>
    <row r="13" spans="2:10" ht="30" customHeight="1">
      <c r="E13" s="13"/>
      <c r="G13" s="13"/>
    </row>
    <row r="14" spans="2:10" ht="18.95" thickBot="1">
      <c r="B14" s="79" t="s">
        <v>26</v>
      </c>
      <c r="C14" s="79"/>
      <c r="D14" s="79"/>
      <c r="E14" s="79"/>
      <c r="F14" s="79"/>
      <c r="G14" s="79"/>
      <c r="H14" s="79"/>
    </row>
    <row r="15" spans="2:10">
      <c r="B15" s="83" t="s">
        <v>27</v>
      </c>
      <c r="C15" s="83"/>
      <c r="D15" s="83"/>
      <c r="E15" s="83"/>
      <c r="F15" s="83"/>
      <c r="G15" s="83"/>
      <c r="H15" s="83"/>
    </row>
    <row r="16" spans="2:10">
      <c r="B16" s="84" t="s">
        <v>28</v>
      </c>
      <c r="C16" s="84"/>
      <c r="D16" s="84"/>
      <c r="E16" s="84"/>
      <c r="F16" s="84"/>
      <c r="G16" s="84"/>
      <c r="H16" s="84"/>
    </row>
    <row r="17" spans="2:10" ht="15" customHeight="1">
      <c r="B17" s="4"/>
      <c r="C17" s="4" t="s">
        <v>17</v>
      </c>
      <c r="D17" s="4" t="s">
        <v>18</v>
      </c>
      <c r="E17" s="14" t="s">
        <v>29</v>
      </c>
      <c r="F17" s="8" t="s">
        <v>30</v>
      </c>
      <c r="G17" s="14" t="s">
        <v>31</v>
      </c>
      <c r="H17" s="4" t="s">
        <v>32</v>
      </c>
    </row>
    <row r="18" spans="2:10">
      <c r="C18" s="1" t="s">
        <v>23</v>
      </c>
      <c r="D18" s="1" t="str">
        <f>IF(ISBLANK(F3), " ", F3)</f>
        <v xml:space="preserve"> </v>
      </c>
      <c r="E18" s="18"/>
      <c r="F18" s="3">
        <v>0</v>
      </c>
      <c r="G18" s="13">
        <f>E18*F18</f>
        <v>0</v>
      </c>
      <c r="H18" s="3"/>
    </row>
    <row r="19" spans="2:10">
      <c r="C19" s="3" t="s">
        <v>24</v>
      </c>
      <c r="D19" s="3"/>
      <c r="E19" s="18"/>
      <c r="F19" s="3"/>
      <c r="G19" s="13">
        <f>E19*F19</f>
        <v>0</v>
      </c>
      <c r="H19" s="3"/>
    </row>
    <row r="20" spans="2:10">
      <c r="C20" s="3" t="s">
        <v>24</v>
      </c>
      <c r="D20" s="3"/>
      <c r="E20" s="18"/>
      <c r="F20" s="3"/>
      <c r="G20" s="13">
        <f>E20*F20</f>
        <v>0</v>
      </c>
      <c r="H20" s="3"/>
    </row>
    <row r="21" spans="2:10">
      <c r="B21" s="10" t="s">
        <v>33</v>
      </c>
      <c r="C21" s="11"/>
      <c r="D21" s="12"/>
      <c r="E21" s="21"/>
      <c r="F21" s="12"/>
      <c r="G21" s="16">
        <f>SUM(G18:G20)</f>
        <v>0</v>
      </c>
      <c r="H21" s="28" t="str">
        <f>IF(G21&gt;'New Inputs'!C17, "Reduce Add Comp", "")</f>
        <v/>
      </c>
    </row>
    <row r="22" spans="2:10" ht="30" customHeight="1">
      <c r="E22" s="13"/>
      <c r="G22" s="13"/>
    </row>
    <row r="23" spans="2:10" ht="18.95" thickBot="1">
      <c r="B23" s="79" t="s">
        <v>34</v>
      </c>
      <c r="C23" s="79"/>
      <c r="D23" s="79"/>
      <c r="E23" s="79"/>
      <c r="F23" s="79"/>
      <c r="G23" s="79"/>
      <c r="H23" s="79"/>
    </row>
    <row r="24" spans="2:10" ht="15.95" thickTop="1">
      <c r="B24" s="85" t="s">
        <v>35</v>
      </c>
      <c r="C24" s="85"/>
      <c r="D24" s="85"/>
      <c r="E24" s="85"/>
      <c r="F24" s="85"/>
      <c r="G24" s="85"/>
      <c r="H24" s="85"/>
    </row>
    <row r="25" spans="2:10">
      <c r="B25" s="86" t="s">
        <v>36</v>
      </c>
      <c r="C25" s="86"/>
      <c r="D25" s="86"/>
      <c r="E25" s="86"/>
      <c r="F25" s="86"/>
      <c r="G25" s="86"/>
      <c r="H25" s="86"/>
    </row>
    <row r="26" spans="2:10" ht="15" customHeight="1">
      <c r="B26" s="87" t="s">
        <v>37</v>
      </c>
      <c r="C26" s="87"/>
      <c r="D26" s="87"/>
      <c r="E26" s="87"/>
      <c r="F26" s="87"/>
      <c r="G26" s="87"/>
      <c r="H26" s="87"/>
      <c r="J26" s="6"/>
    </row>
    <row r="27" spans="2:10">
      <c r="C27" s="2" t="s">
        <v>38</v>
      </c>
      <c r="E27" s="13"/>
      <c r="F27" s="39" t="s">
        <v>39</v>
      </c>
      <c r="G27" s="17" t="s">
        <v>40</v>
      </c>
    </row>
    <row r="28" spans="2:10">
      <c r="C28" s="6" t="s">
        <v>41</v>
      </c>
      <c r="E28" s="40" t="s">
        <v>42</v>
      </c>
      <c r="F28" s="41"/>
      <c r="G28" s="18"/>
    </row>
    <row r="29" spans="2:10">
      <c r="C29" s="6" t="s">
        <v>43</v>
      </c>
      <c r="E29" s="40" t="s">
        <v>44</v>
      </c>
      <c r="F29" s="42"/>
      <c r="G29" s="18"/>
    </row>
    <row r="30" spans="2:10">
      <c r="B30" s="10" t="s">
        <v>45</v>
      </c>
      <c r="C30" s="11"/>
      <c r="D30" s="12"/>
      <c r="E30" s="21"/>
      <c r="F30" s="12"/>
      <c r="G30" s="16">
        <f>SUM(G28:G29)</f>
        <v>0</v>
      </c>
      <c r="H30" s="12"/>
    </row>
    <row r="31" spans="2:10" ht="30" customHeight="1">
      <c r="E31" s="13"/>
      <c r="G31" s="13"/>
    </row>
    <row r="32" spans="2:10" ht="18.95" thickBot="1">
      <c r="B32" s="79" t="s">
        <v>46</v>
      </c>
      <c r="C32" s="79"/>
      <c r="D32" s="79"/>
      <c r="E32" s="79"/>
      <c r="F32" s="79"/>
      <c r="G32" s="79"/>
      <c r="H32" s="79"/>
    </row>
    <row r="33" spans="2:10">
      <c r="B33" s="100" t="s">
        <v>47</v>
      </c>
      <c r="C33" s="100"/>
      <c r="D33" s="100"/>
      <c r="E33" s="100"/>
      <c r="F33" s="100"/>
      <c r="G33" s="100"/>
      <c r="H33" s="100"/>
    </row>
    <row r="34" spans="2:10">
      <c r="B34" s="88" t="s">
        <v>48</v>
      </c>
      <c r="C34" s="88"/>
      <c r="D34" s="88"/>
      <c r="E34" s="88"/>
      <c r="F34" s="88"/>
      <c r="G34" s="88"/>
      <c r="H34" s="88"/>
    </row>
    <row r="35" spans="2:10">
      <c r="C35" s="4" t="s">
        <v>49</v>
      </c>
      <c r="D35" s="2" t="s">
        <v>50</v>
      </c>
      <c r="G35" s="14" t="s">
        <v>40</v>
      </c>
    </row>
    <row r="36" spans="2:10">
      <c r="C36" s="3" t="s">
        <v>23</v>
      </c>
      <c r="D36" s="89"/>
      <c r="E36" s="89"/>
      <c r="F36" s="89"/>
      <c r="G36" s="18"/>
      <c r="J36" s="25"/>
    </row>
    <row r="37" spans="2:10">
      <c r="C37" s="3" t="s">
        <v>24</v>
      </c>
      <c r="D37" s="89"/>
      <c r="E37" s="89"/>
      <c r="F37" s="89"/>
      <c r="G37" s="18"/>
    </row>
    <row r="38" spans="2:10">
      <c r="C38" s="3" t="s">
        <v>51</v>
      </c>
      <c r="D38" s="89"/>
      <c r="E38" s="89"/>
      <c r="F38" s="89"/>
      <c r="G38" s="18"/>
    </row>
    <row r="39" spans="2:10">
      <c r="C39" s="3" t="s">
        <v>51</v>
      </c>
      <c r="D39" s="90"/>
      <c r="E39" s="90"/>
      <c r="F39" s="90"/>
      <c r="G39" s="18">
        <v>0</v>
      </c>
    </row>
    <row r="40" spans="2:10">
      <c r="B40" s="10" t="s">
        <v>52</v>
      </c>
      <c r="C40" s="11"/>
      <c r="D40" s="12"/>
      <c r="E40" s="21"/>
      <c r="F40" s="12"/>
      <c r="G40" s="16">
        <f>SUM(G36:G39)</f>
        <v>0</v>
      </c>
      <c r="H40" s="12"/>
    </row>
    <row r="41" spans="2:10" ht="30" customHeight="1">
      <c r="E41" s="13"/>
      <c r="G41" s="13"/>
    </row>
    <row r="42" spans="2:10" ht="18.95" thickBot="1">
      <c r="B42" s="79" t="s">
        <v>53</v>
      </c>
      <c r="C42" s="79"/>
      <c r="D42" s="79"/>
      <c r="E42" s="79"/>
      <c r="F42" s="79"/>
      <c r="G42" s="79"/>
      <c r="H42" s="79"/>
    </row>
    <row r="43" spans="2:10" ht="15.95" thickTop="1">
      <c r="B43" s="83" t="s">
        <v>54</v>
      </c>
      <c r="C43" s="83"/>
      <c r="D43" s="83"/>
      <c r="E43" s="83"/>
      <c r="F43" s="83"/>
      <c r="G43" s="83"/>
      <c r="H43" s="83"/>
    </row>
    <row r="44" spans="2:10">
      <c r="C44" s="4" t="s">
        <v>55</v>
      </c>
      <c r="E44" s="13"/>
      <c r="G44" s="14" t="s">
        <v>40</v>
      </c>
    </row>
    <row r="45" spans="2:10">
      <c r="C45" s="99" t="s">
        <v>56</v>
      </c>
      <c r="D45" s="99"/>
      <c r="E45" s="99"/>
      <c r="F45" s="99"/>
      <c r="G45" s="19"/>
    </row>
    <row r="46" spans="2:10">
      <c r="C46" s="99"/>
      <c r="D46" s="99"/>
      <c r="E46" s="99"/>
      <c r="F46" s="99"/>
      <c r="G46" s="19">
        <v>0</v>
      </c>
    </row>
    <row r="47" spans="2:10">
      <c r="C47" s="98"/>
      <c r="D47" s="98"/>
      <c r="E47" s="98"/>
      <c r="F47" s="98"/>
      <c r="G47" s="18">
        <v>0</v>
      </c>
    </row>
    <row r="48" spans="2:10">
      <c r="B48" s="10" t="s">
        <v>57</v>
      </c>
      <c r="C48" s="11"/>
      <c r="D48" s="12"/>
      <c r="E48" s="21"/>
      <c r="F48" s="12"/>
      <c r="G48" s="16">
        <f>SUM(G45:G47)</f>
        <v>0</v>
      </c>
      <c r="H48" s="12"/>
    </row>
    <row r="49" spans="2:9" ht="30" customHeight="1">
      <c r="E49" s="13"/>
      <c r="G49" s="13"/>
    </row>
    <row r="50" spans="2:9" ht="18.95" thickBot="1">
      <c r="B50" s="79" t="s">
        <v>58</v>
      </c>
      <c r="C50" s="79"/>
      <c r="D50" s="79"/>
      <c r="E50" s="79"/>
      <c r="F50" s="79"/>
      <c r="G50" s="79"/>
      <c r="H50" s="79"/>
    </row>
    <row r="51" spans="2:9" ht="15.95" thickTop="1">
      <c r="B51" s="95" t="s">
        <v>59</v>
      </c>
      <c r="C51" s="95"/>
      <c r="D51" s="95"/>
      <c r="E51" s="95"/>
      <c r="F51" s="95"/>
      <c r="G51" s="95"/>
      <c r="H51" s="95"/>
    </row>
    <row r="52" spans="2:9" ht="15" customHeight="1">
      <c r="B52" s="96" t="s">
        <v>60</v>
      </c>
      <c r="C52" s="96"/>
      <c r="D52" s="96"/>
      <c r="E52" s="96"/>
      <c r="F52" s="96"/>
      <c r="G52" s="96"/>
      <c r="H52" s="96"/>
    </row>
    <row r="53" spans="2:9">
      <c r="C53" s="2" t="s">
        <v>38</v>
      </c>
      <c r="D53" s="7" t="s">
        <v>61</v>
      </c>
      <c r="E53" s="13"/>
      <c r="G53" s="14" t="s">
        <v>40</v>
      </c>
    </row>
    <row r="54" spans="2:9">
      <c r="D54" s="97" t="s">
        <v>62</v>
      </c>
      <c r="E54" s="97"/>
      <c r="F54" s="97"/>
      <c r="G54" s="18"/>
    </row>
    <row r="55" spans="2:9">
      <c r="D55" s="4" t="s">
        <v>63</v>
      </c>
      <c r="E55" s="13"/>
      <c r="G55" s="14" t="s">
        <v>40</v>
      </c>
    </row>
    <row r="56" spans="2:9">
      <c r="D56" s="97" t="s">
        <v>56</v>
      </c>
      <c r="E56" s="97"/>
      <c r="F56" s="97"/>
      <c r="G56" s="18"/>
    </row>
    <row r="57" spans="2:9">
      <c r="D57" s="4" t="s">
        <v>64</v>
      </c>
      <c r="E57" s="13"/>
      <c r="G57" s="14" t="s">
        <v>40</v>
      </c>
    </row>
    <row r="58" spans="2:9">
      <c r="D58" s="97" t="s">
        <v>56</v>
      </c>
      <c r="E58" s="97"/>
      <c r="F58" s="97"/>
      <c r="G58" s="18">
        <v>0</v>
      </c>
    </row>
    <row r="59" spans="2:9">
      <c r="D59" s="4" t="s">
        <v>58</v>
      </c>
      <c r="E59" s="13"/>
      <c r="G59" s="14" t="s">
        <v>40</v>
      </c>
    </row>
    <row r="60" spans="2:9">
      <c r="D60" s="98" t="s">
        <v>56</v>
      </c>
      <c r="E60" s="98"/>
      <c r="F60" s="98"/>
      <c r="G60" s="18"/>
    </row>
    <row r="61" spans="2:9">
      <c r="B61" s="10" t="s">
        <v>65</v>
      </c>
      <c r="C61" s="11"/>
      <c r="D61" s="12"/>
      <c r="E61" s="21"/>
      <c r="F61" s="12"/>
      <c r="G61" s="16">
        <f>SUM(G54:G60)</f>
        <v>0</v>
      </c>
      <c r="H61" s="12"/>
    </row>
    <row r="62" spans="2:9" ht="30" customHeight="1">
      <c r="E62" s="91" t="s">
        <v>66</v>
      </c>
      <c r="F62" s="91"/>
      <c r="G62" s="13"/>
    </row>
    <row r="63" spans="2:9" ht="17.100000000000001" thickBot="1">
      <c r="B63" s="44"/>
      <c r="C63" s="44"/>
      <c r="D63" s="92" t="s">
        <v>67</v>
      </c>
      <c r="E63" s="92"/>
      <c r="F63" s="92"/>
      <c r="G63" s="45">
        <f>G12+G21+G30+G40+G48+G61</f>
        <v>0</v>
      </c>
      <c r="H63" s="43" t="str">
        <f>IF(G63&lt;='New Inputs'!C16, "Budget Allowable", "Reduce Budget")</f>
        <v>Budget Allowable</v>
      </c>
      <c r="I63" s="43"/>
    </row>
    <row r="64" spans="2:9" ht="15.95" thickTop="1">
      <c r="B64"/>
      <c r="C64"/>
      <c r="D64"/>
      <c r="E64"/>
      <c r="F64"/>
      <c r="G64"/>
      <c r="H64"/>
    </row>
  </sheetData>
  <mergeCells count="33">
    <mergeCell ref="E62:F62"/>
    <mergeCell ref="D63:F63"/>
    <mergeCell ref="B3:B4"/>
    <mergeCell ref="B51:H51"/>
    <mergeCell ref="B52:H52"/>
    <mergeCell ref="D54:F54"/>
    <mergeCell ref="D56:F56"/>
    <mergeCell ref="D58:F58"/>
    <mergeCell ref="D60:F60"/>
    <mergeCell ref="B42:H42"/>
    <mergeCell ref="B43:H43"/>
    <mergeCell ref="C45:F45"/>
    <mergeCell ref="C46:F46"/>
    <mergeCell ref="C47:F47"/>
    <mergeCell ref="B50:H50"/>
    <mergeCell ref="B33:H33"/>
    <mergeCell ref="B34:H34"/>
    <mergeCell ref="D36:F36"/>
    <mergeCell ref="D37:F37"/>
    <mergeCell ref="D38:F38"/>
    <mergeCell ref="D39:F39"/>
    <mergeCell ref="B32:H32"/>
    <mergeCell ref="B2:H2"/>
    <mergeCell ref="C3:D4"/>
    <mergeCell ref="B6:H6"/>
    <mergeCell ref="B7:H7"/>
    <mergeCell ref="B14:H14"/>
    <mergeCell ref="B15:H15"/>
    <mergeCell ref="B16:H16"/>
    <mergeCell ref="B23:H23"/>
    <mergeCell ref="B24:H24"/>
    <mergeCell ref="B25:H25"/>
    <mergeCell ref="B26:H26"/>
  </mergeCells>
  <conditionalFormatting sqref="E12">
    <cfRule type="containsText" dxfId="6" priority="6" operator="containsText" text="Reduce WTUs">
      <formula>NOT(ISERROR(SEARCH("Reduce WTUs",E12)))</formula>
    </cfRule>
  </conditionalFormatting>
  <conditionalFormatting sqref="F12">
    <cfRule type="cellIs" dxfId="5" priority="2" operator="greaterThan">
      <formula>8.1</formula>
    </cfRule>
  </conditionalFormatting>
  <conditionalFormatting sqref="G21">
    <cfRule type="cellIs" dxfId="4" priority="3" operator="greaterThan">
      <formula>9000</formula>
    </cfRule>
  </conditionalFormatting>
  <conditionalFormatting sqref="H12">
    <cfRule type="containsText" dxfId="3" priority="1" operator="containsText" text="Reduce">
      <formula>NOT(ISERROR(SEARCH("Reduce",H12)))</formula>
    </cfRule>
  </conditionalFormatting>
  <conditionalFormatting sqref="H21 H63:I63">
    <cfRule type="containsText" dxfId="2" priority="4" operator="containsText" text="Reduce">
      <formula>NOT(ISERROR(SEARCH("Reduce",H21)))</formula>
    </cfRule>
  </conditionalFormatting>
  <conditionalFormatting sqref="J9:J12">
    <cfRule type="containsText" dxfId="1" priority="5" operator="containsText" text="Enter Semester">
      <formula>NOT(ISERROR(SEARCH("Enter Semester",J9)))</formula>
    </cfRule>
  </conditionalFormatting>
  <hyperlinks>
    <hyperlink ref="B34:H34" r:id="rId1" display="Please follow the Cal Poly travel policies. Insert rows as needed." xr:uid="{A9442DE4-8C5A-0C41-9182-A29DA9CC4A5B}"/>
    <hyperlink ref="B51:H51" r:id="rId2" location="Costs_and_Incentives" display="https://research.calpoly.edu/HS-guidelines - Costs_and_Incentives" xr:uid="{FF739664-FEE7-F744-A9A8-B7E3C8DDA6D5}"/>
    <hyperlink ref="B16:H16" r:id="rId3" display="Resource on calculating hourly rate. " xr:uid="{0A11DEF3-60CB-1C47-9621-3545C7C9C995}"/>
    <hyperlink ref="B26:H26" r:id="rId4" display="Find the link to the Student Assistant Handbook here. " xr:uid="{0A7B5C25-D458-B147-B395-B03B2810D6BF}"/>
  </hyperlinks>
  <pageMargins left="0.25" right="0.25" top="0.75" bottom="0.75" header="0.3" footer="0.3"/>
  <pageSetup orientation="portrait" r:id="rId5"/>
  <drawing r:id="rId6"/>
  <extLst>
    <ext xmlns:x14="http://schemas.microsoft.com/office/spreadsheetml/2009/9/main" uri="{CCE6A557-97BC-4b89-ADB6-D9C93CAAB3DF}">
      <x14:dataValidations xmlns:xm="http://schemas.microsoft.com/office/excel/2006/main" count="5">
        <x14:dataValidation type="list" allowBlank="1" showInputMessage="1" showErrorMessage="1" xr:uid="{7CD331A3-2298-F84D-AC6F-1615B721A48D}">
          <x14:formula1>
            <xm:f>'New Inputs'!$G$3</xm:f>
          </x14:formula1>
          <xm:sqref>E9:E11</xm:sqref>
        </x14:dataValidation>
        <x14:dataValidation type="list" allowBlank="1" showInputMessage="1" showErrorMessage="1" xr:uid="{3A70C7EE-6CD8-5949-888C-EAA1CFEC4836}">
          <x14:formula1>
            <xm:f>'New Inputs'!$D$3:$D$4</xm:f>
          </x14:formula1>
          <xm:sqref>H9:H11</xm:sqref>
        </x14:dataValidation>
        <x14:dataValidation type="list" allowBlank="1" showInputMessage="1" showErrorMessage="1" xr:uid="{1E6AB7AE-EFF4-274D-AC06-52D89CAD8D43}">
          <x14:formula1>
            <xm:f>'New Inputs'!$E$3:$E$5</xm:f>
          </x14:formula1>
          <xm:sqref>C36:C39</xm:sqref>
        </x14:dataValidation>
        <x14:dataValidation type="list" allowBlank="1" showInputMessage="1" showErrorMessage="1" xr:uid="{BA8156EE-A71C-2A4F-91F0-77BD95A65134}">
          <x14:formula1>
            <xm:f>'New Inputs'!$C$3:$C$4</xm:f>
          </x14:formula1>
          <xm:sqref>C9:C11 C18:C20</xm:sqref>
        </x14:dataValidation>
        <x14:dataValidation type="list" allowBlank="1" showInputMessage="1" showErrorMessage="1" xr:uid="{DC250E05-9154-1D4D-8E6D-328F90A3137C}">
          <x14:formula1>
            <xm:f>'New Inputs'!$B$3:$B$9</xm:f>
          </x14:formula1>
          <xm:sqref>F9:F11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B1E4F-814E-7C42-9A23-79BD2D8F3840}">
  <sheetPr>
    <tabColor theme="7" tint="0.79998168889431442"/>
  </sheetPr>
  <dimension ref="B2:I32"/>
  <sheetViews>
    <sheetView showGridLines="0" zoomScale="140" zoomScaleNormal="140" workbookViewId="0">
      <selection activeCell="B14" sqref="B14"/>
    </sheetView>
  </sheetViews>
  <sheetFormatPr defaultColWidth="10.7109375" defaultRowHeight="15"/>
  <cols>
    <col min="1" max="1" width="5.140625" style="1" customWidth="1"/>
    <col min="2" max="2" width="55.28515625" style="1" bestFit="1" customWidth="1"/>
    <col min="3" max="3" width="12.7109375" style="1" customWidth="1"/>
    <col min="4" max="4" width="2.7109375" style="1" customWidth="1"/>
    <col min="5" max="5" width="18.140625" style="1" customWidth="1"/>
    <col min="6" max="6" width="32" style="1" customWidth="1"/>
    <col min="7" max="7" width="11.85546875" style="1" customWidth="1"/>
    <col min="8" max="8" width="22.85546875" style="1" customWidth="1"/>
    <col min="9" max="16384" width="10.7109375" style="1"/>
  </cols>
  <sheetData>
    <row r="2" spans="2:9" ht="21" thickBot="1">
      <c r="B2" s="70" t="s">
        <v>10</v>
      </c>
      <c r="C2" s="70"/>
      <c r="D2" s="70"/>
      <c r="E2" s="70"/>
      <c r="F2" s="70"/>
      <c r="G2" s="70"/>
      <c r="H2" s="70"/>
    </row>
    <row r="3" spans="2:9" ht="15.95" thickTop="1"/>
    <row r="4" spans="2:9">
      <c r="B4" s="68" t="s">
        <v>68</v>
      </c>
      <c r="C4" s="68"/>
    </row>
    <row r="5" spans="2:9">
      <c r="B5" s="68"/>
      <c r="C5" s="68"/>
    </row>
    <row r="6" spans="2:9">
      <c r="B6" s="25"/>
      <c r="C6" s="25"/>
    </row>
    <row r="7" spans="2:9" ht="54" customHeight="1" thickBot="1">
      <c r="B7" s="22" t="s">
        <v>69</v>
      </c>
      <c r="C7" s="69" t="str">
        <f>IF(ISBLANK('New Initiatives RSCA Budget'!C3), " ",'New Initiatives RSCA Budget'!C3)</f>
        <v xml:space="preserve"> </v>
      </c>
      <c r="D7" s="69"/>
      <c r="E7" s="69"/>
      <c r="F7" s="69"/>
      <c r="G7" s="69"/>
      <c r="I7" s="66">
        <v>0</v>
      </c>
    </row>
    <row r="8" spans="2:9" ht="15.95" thickTop="1"/>
    <row r="9" spans="2:9" ht="20.100000000000001" customHeight="1" thickBot="1">
      <c r="B9" s="23" t="s">
        <v>70</v>
      </c>
      <c r="C9" s="54">
        <f>'New Initiatives RSCA Budget'!G63</f>
        <v>0</v>
      </c>
      <c r="E9" s="29" t="str">
        <f>'New Initiatives RSCA Budget'!H63</f>
        <v>Budget Allowable</v>
      </c>
      <c r="F9" s="30"/>
      <c r="G9" s="30"/>
    </row>
    <row r="10" spans="2:9" ht="20.100000000000001" customHeight="1" thickTop="1">
      <c r="B10" s="63" t="s">
        <v>71</v>
      </c>
      <c r="C10" s="64">
        <v>0</v>
      </c>
      <c r="E10" s="65" t="s">
        <v>72</v>
      </c>
      <c r="F10" s="30"/>
      <c r="G10" s="30"/>
    </row>
    <row r="11" spans="2:9" ht="20.100000000000001" customHeight="1">
      <c r="B11" s="1" t="s">
        <v>73</v>
      </c>
      <c r="C11" s="1">
        <f>'New Initiatives RSCA Budget'!F9</f>
        <v>0</v>
      </c>
      <c r="E11" s="24" t="s">
        <v>74</v>
      </c>
      <c r="F11" s="55">
        <f>'New Initiatives RSCA Budget'!F9</f>
        <v>0</v>
      </c>
      <c r="G11" s="58">
        <f>SUMIF('New Initiatives RSCA Budget'!C9:C11, "PI",'New Initiatives RSCA Budget'!G9:G11)</f>
        <v>0</v>
      </c>
    </row>
    <row r="12" spans="2:9" ht="20.100000000000001" customHeight="1">
      <c r="B12" s="24" t="s">
        <v>75</v>
      </c>
      <c r="C12" s="55" t="str">
        <f>IF(ISBLANK('New Initiatives RSCA Budget'!H9), "N/A", 'New Initiatives RSCA Budget'!H9)</f>
        <v>N/A</v>
      </c>
      <c r="E12" s="27"/>
      <c r="F12" s="31"/>
    </row>
    <row r="13" spans="2:9" ht="20.100000000000001" customHeight="1">
      <c r="B13" s="24" t="s">
        <v>76</v>
      </c>
      <c r="C13" s="56">
        <f>SUMIF('New Initiatives RSCA Budget'!C18:C20, "PI",'New Initiatives RSCA Budget'!G18:G20)</f>
        <v>0</v>
      </c>
      <c r="E13" s="27" t="s">
        <v>77</v>
      </c>
      <c r="F13" s="31"/>
    </row>
    <row r="14" spans="2:9" ht="20.100000000000001" customHeight="1">
      <c r="B14" s="24" t="s">
        <v>78</v>
      </c>
      <c r="C14" s="67">
        <f>C10</f>
        <v>0</v>
      </c>
      <c r="E14" s="65" t="s">
        <v>72</v>
      </c>
      <c r="F14" s="31"/>
    </row>
    <row r="15" spans="2:9" ht="20.100000000000001" customHeight="1">
      <c r="B15" s="24" t="s">
        <v>79</v>
      </c>
      <c r="C15" s="56">
        <f>SUMIF('New Initiatives RSCA Budget'!C36:C39,"PI",'New Initiatives RSCA Budget'!G36:G39)+SUMIF('New Initiatives RSCA Budget'!C36:C39,"Co-PI",'New Initiatives RSCA Budget'!G36:G39)</f>
        <v>0</v>
      </c>
      <c r="E15" s="32" t="s">
        <v>80</v>
      </c>
      <c r="F15" s="31"/>
    </row>
    <row r="16" spans="2:9" ht="20.100000000000001" customHeight="1">
      <c r="B16" s="24" t="s">
        <v>81</v>
      </c>
      <c r="C16" s="57">
        <f>'New Initiatives RSCA Budget'!H3</f>
        <v>0</v>
      </c>
      <c r="E16" s="27" t="s">
        <v>82</v>
      </c>
      <c r="F16" s="31"/>
    </row>
    <row r="17" spans="2:7" ht="20.100000000000001" customHeight="1">
      <c r="B17" s="24" t="s">
        <v>83</v>
      </c>
      <c r="C17" s="56">
        <f>SUMIF('New Initiatives RSCA Budget'!C18:C20, "Co-PI",'New Initiatives RSCA Budget'!G18:G20)</f>
        <v>0</v>
      </c>
      <c r="E17" s="32" t="s">
        <v>84</v>
      </c>
      <c r="F17" s="31"/>
    </row>
    <row r="18" spans="2:7" ht="20.100000000000001" customHeight="1">
      <c r="B18" s="24" t="s">
        <v>85</v>
      </c>
      <c r="C18" s="56">
        <f>'New Initiatives RSCA Budget'!F10+'New Initiatives RSCA Budget'!F11</f>
        <v>0</v>
      </c>
      <c r="E18" s="32" t="s">
        <v>86</v>
      </c>
      <c r="F18" s="31"/>
    </row>
    <row r="19" spans="2:7" ht="20.100000000000001" customHeight="1">
      <c r="B19" s="24" t="s">
        <v>87</v>
      </c>
      <c r="C19" s="56">
        <f>'New Initiatives RSCA Budget'!G54</f>
        <v>0</v>
      </c>
      <c r="E19" s="31"/>
      <c r="F19" s="31"/>
    </row>
    <row r="20" spans="2:7" ht="20.100000000000001" customHeight="1">
      <c r="B20" s="24" t="s">
        <v>88</v>
      </c>
      <c r="C20" s="56">
        <f>'New Initiatives RSCA Budget'!G48</f>
        <v>0</v>
      </c>
      <c r="E20" s="31"/>
      <c r="F20" s="31"/>
    </row>
    <row r="21" spans="2:7" ht="20.100000000000001" customHeight="1">
      <c r="B21" s="24" t="s">
        <v>89</v>
      </c>
      <c r="C21" s="56">
        <f>'New Initiatives RSCA Budget'!G56</f>
        <v>0</v>
      </c>
      <c r="E21" s="31"/>
      <c r="F21" s="31"/>
    </row>
    <row r="22" spans="2:7" ht="20.100000000000001" customHeight="1">
      <c r="B22" s="24" t="s">
        <v>90</v>
      </c>
      <c r="C22" s="57">
        <f>'New Initiatives RSCA Budget'!F28</f>
        <v>0</v>
      </c>
      <c r="E22" s="31"/>
      <c r="F22" s="31"/>
    </row>
    <row r="23" spans="2:7" ht="20.100000000000001" customHeight="1">
      <c r="B23" s="24" t="s">
        <v>91</v>
      </c>
      <c r="C23" s="56">
        <f>'New Initiatives RSCA Budget'!G28</f>
        <v>0</v>
      </c>
      <c r="E23" s="31"/>
      <c r="F23" s="31"/>
    </row>
    <row r="24" spans="2:7" ht="20.100000000000001" customHeight="1">
      <c r="B24" s="24" t="s">
        <v>92</v>
      </c>
      <c r="C24" s="57">
        <f>'New Initiatives RSCA Budget'!F29</f>
        <v>0</v>
      </c>
      <c r="E24" s="31"/>
      <c r="F24" s="31"/>
    </row>
    <row r="25" spans="2:7" ht="20.100000000000001" customHeight="1">
      <c r="B25" s="24" t="s">
        <v>93</v>
      </c>
      <c r="C25" s="56">
        <f>'New Initiatives RSCA Budget'!G29</f>
        <v>0</v>
      </c>
      <c r="E25" s="31"/>
      <c r="F25" s="31"/>
    </row>
    <row r="26" spans="2:7" ht="20.100000000000001" customHeight="1">
      <c r="B26" s="24" t="s">
        <v>94</v>
      </c>
      <c r="C26" s="56">
        <f>SUMIF('New Initiatives RSCA Budget'!C36:C39, "Student",'New Initiatives RSCA Budget'!G36:G39)</f>
        <v>0</v>
      </c>
      <c r="E26" s="31"/>
      <c r="F26" s="31"/>
    </row>
    <row r="27" spans="2:7" ht="20.100000000000001" customHeight="1">
      <c r="B27" s="24" t="s">
        <v>95</v>
      </c>
      <c r="C27" s="56">
        <f>'New Initiatives RSCA Budget'!G58</f>
        <v>0</v>
      </c>
      <c r="E27" s="31"/>
      <c r="F27" s="31"/>
    </row>
    <row r="28" spans="2:7" ht="20.100000000000001" customHeight="1">
      <c r="B28" s="24" t="s">
        <v>96</v>
      </c>
      <c r="C28" s="56">
        <f>'New Initiatives RSCA Budget'!G60</f>
        <v>0</v>
      </c>
      <c r="E28" s="31"/>
      <c r="F28" s="31"/>
    </row>
    <row r="31" spans="2:7" ht="15.95" thickBot="1">
      <c r="B31" s="33" t="s">
        <v>97</v>
      </c>
      <c r="C31" s="34">
        <f>G11+C13+C15+C17+C19+C20+C21+C23+C25+C26+C27+C28</f>
        <v>0</v>
      </c>
      <c r="D31" s="35"/>
      <c r="E31" s="35" t="str">
        <f>IF(C9=C31,"✓ Total Budget = InfoReady Inputs","Error")</f>
        <v>✓ Total Budget = InfoReady Inputs</v>
      </c>
      <c r="F31" s="35"/>
      <c r="G31" s="35"/>
    </row>
    <row r="32" spans="2:7" ht="15.95" thickTop="1"/>
  </sheetData>
  <mergeCells count="3">
    <mergeCell ref="B4:C5"/>
    <mergeCell ref="C7:G7"/>
    <mergeCell ref="B2:H2"/>
  </mergeCells>
  <conditionalFormatting sqref="E9:G9 F10:G10">
    <cfRule type="containsText" dxfId="0" priority="1" operator="containsText" text="Reduce">
      <formula>NOT(ISERROR(SEARCH("Reduce",E9)))</formula>
    </cfRule>
  </conditionalFormatting>
  <dataValidations count="1">
    <dataValidation type="list" allowBlank="1" showInputMessage="1" showErrorMessage="1" sqref="C10" xr:uid="{BFCA67D4-9D52-034F-A8C0-E115BADD62AD}">
      <formula1>$I$7</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BE3BE-A694-BE48-90C5-0E5BC6C69E1C}">
  <dimension ref="B2:G24"/>
  <sheetViews>
    <sheetView zoomScale="140" zoomScaleNormal="140" workbookViewId="0">
      <selection activeCell="H25" sqref="H25"/>
    </sheetView>
  </sheetViews>
  <sheetFormatPr defaultColWidth="11.42578125" defaultRowHeight="15"/>
  <sheetData>
    <row r="2" spans="2:7">
      <c r="B2" t="s">
        <v>20</v>
      </c>
      <c r="C2" t="s">
        <v>17</v>
      </c>
      <c r="D2" t="s">
        <v>98</v>
      </c>
      <c r="E2" t="s">
        <v>49</v>
      </c>
      <c r="F2" t="s">
        <v>99</v>
      </c>
      <c r="G2" t="s">
        <v>100</v>
      </c>
    </row>
    <row r="3" spans="2:7">
      <c r="B3">
        <v>0</v>
      </c>
      <c r="C3" t="s">
        <v>23</v>
      </c>
      <c r="D3" t="s">
        <v>101</v>
      </c>
      <c r="E3" t="s">
        <v>23</v>
      </c>
      <c r="F3" t="s">
        <v>102</v>
      </c>
      <c r="G3" s="46">
        <v>3887</v>
      </c>
    </row>
    <row r="4" spans="2:7">
      <c r="B4">
        <v>1</v>
      </c>
      <c r="C4" t="s">
        <v>24</v>
      </c>
      <c r="D4" t="s">
        <v>103</v>
      </c>
      <c r="E4" t="s">
        <v>24</v>
      </c>
      <c r="F4" t="s">
        <v>104</v>
      </c>
    </row>
    <row r="5" spans="2:7">
      <c r="B5">
        <v>2</v>
      </c>
      <c r="E5" t="s">
        <v>51</v>
      </c>
    </row>
    <row r="6" spans="2:7">
      <c r="B6">
        <v>3</v>
      </c>
    </row>
    <row r="7" spans="2:7">
      <c r="B7">
        <v>4</v>
      </c>
    </row>
    <row r="8" spans="2:7">
      <c r="B8">
        <v>5</v>
      </c>
    </row>
    <row r="9" spans="2:7">
      <c r="B9">
        <v>6</v>
      </c>
    </row>
    <row r="15" spans="2:7">
      <c r="B15" t="s">
        <v>105</v>
      </c>
    </row>
    <row r="16" spans="2:7">
      <c r="B16" t="s">
        <v>106</v>
      </c>
      <c r="C16" s="49">
        <v>28000</v>
      </c>
    </row>
    <row r="17" spans="2:4">
      <c r="B17" t="s">
        <v>107</v>
      </c>
      <c r="C17" s="49">
        <v>9000</v>
      </c>
    </row>
    <row r="18" spans="2:4">
      <c r="B18" t="s">
        <v>20</v>
      </c>
      <c r="C18" s="49">
        <v>6</v>
      </c>
      <c r="D18" s="48">
        <f>C18*G3</f>
        <v>23322</v>
      </c>
    </row>
    <row r="19" spans="2:4" ht="15.95">
      <c r="B19" s="47"/>
    </row>
    <row r="20" spans="2:4" ht="15.95">
      <c r="B20" s="47"/>
    </row>
    <row r="21" spans="2:4" ht="15.95">
      <c r="B21" s="47"/>
    </row>
    <row r="22" spans="2:4" ht="15.95">
      <c r="B22" s="47"/>
    </row>
    <row r="23" spans="2:4" ht="15.95">
      <c r="B23" s="47"/>
    </row>
    <row r="24" spans="2:4" ht="15.95">
      <c r="B24" s="4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6a75d3b-b3c3-4fa8-9b2c-3ef28db3d76e">
      <Terms xmlns="http://schemas.microsoft.com/office/infopath/2007/PartnerControls"/>
    </lcf76f155ced4ddcb4097134ff3c332f>
    <TaxCatchAll xmlns="81979975-d6b8-4137-b6b2-a5bf9015e5d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3AC53C3E68CFB48B73CBE16A790CBC1" ma:contentTypeVersion="18" ma:contentTypeDescription="Create a new document." ma:contentTypeScope="" ma:versionID="6227aee7c0ab551b43cfba9a3c8abb3d">
  <xsd:schema xmlns:xsd="http://www.w3.org/2001/XMLSchema" xmlns:xs="http://www.w3.org/2001/XMLSchema" xmlns:p="http://schemas.microsoft.com/office/2006/metadata/properties" xmlns:ns2="46a75d3b-b3c3-4fa8-9b2c-3ef28db3d76e" xmlns:ns3="81979975-d6b8-4137-b6b2-a5bf9015e5d2" targetNamespace="http://schemas.microsoft.com/office/2006/metadata/properties" ma:root="true" ma:fieldsID="5867360754f2bd4a66408264ddf930d2" ns2:_="" ns3:_="">
    <xsd:import namespace="46a75d3b-b3c3-4fa8-9b2c-3ef28db3d76e"/>
    <xsd:import namespace="81979975-d6b8-4137-b6b2-a5bf9015e5d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a75d3b-b3c3-4fa8-9b2c-3ef28db3d7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842382c-d026-4381-8190-48ffa8899c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979975-d6b8-4137-b6b2-a5bf9015e5d2"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3946dc1-18a5-4684-834e-492b8900612c}" ma:internalName="TaxCatchAll" ma:showField="CatchAllData" ma:web="81979975-d6b8-4137-b6b2-a5bf9015e5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DA1A2C-D666-429B-A465-3D547F220422}"/>
</file>

<file path=customXml/itemProps2.xml><?xml version="1.0" encoding="utf-8"?>
<ds:datastoreItem xmlns:ds="http://schemas.openxmlformats.org/officeDocument/2006/customXml" ds:itemID="{E210E1A1-5B85-472D-81AD-3334B51DA9E7}"/>
</file>

<file path=customXml/itemProps3.xml><?xml version="1.0" encoding="utf-8"?>
<ds:datastoreItem xmlns:ds="http://schemas.openxmlformats.org/officeDocument/2006/customXml" ds:itemID="{E61E9C34-62E8-4FEE-BED4-401545EB131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Allie Walter</dc:creator>
  <cp:keywords/>
  <dc:description/>
  <cp:lastModifiedBy>Lindsay Newell</cp:lastModifiedBy>
  <cp:revision/>
  <dcterms:created xsi:type="dcterms:W3CDTF">2022-10-28T19:50:54Z</dcterms:created>
  <dcterms:modified xsi:type="dcterms:W3CDTF">2026-08-10T21:00:26Z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0x010100D3AC53C3E68CFB48B73CBE16A790CBC1</vt:lpwstr>
  </property>
  <property fmtid="{D5CDD505-2E9C-101B-9397-08002B2CF9AE}" pid="3" name="MediaServiceImageTags">
    <vt:lpwstr/>
  </property>
</Properties>
</file>