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bodin\Desktop\"/>
    </mc:Choice>
  </mc:AlternateContent>
  <bookViews>
    <workbookView xWindow="2505" yWindow="0" windowWidth="27855" windowHeight="19425" tabRatio="375" activeTab="2"/>
  </bookViews>
  <sheets>
    <sheet name="Instructions" sheetId="4" r:id="rId1"/>
    <sheet name="Rates" sheetId="3" r:id="rId2"/>
    <sheet name="Claim Form" sheetId="7" r:id="rId3"/>
    <sheet name="Inputs" sheetId="9" state="hidden" r:id="rId4"/>
    <sheet name="Sheet1" sheetId="8" state="hidden" r:id="rId5"/>
  </sheets>
  <definedNames>
    <definedName name="_Toc259806316" localSheetId="0">Instructions!$A$16</definedName>
    <definedName name="_Toc259806365" localSheetId="0">Instructions!$A$31</definedName>
    <definedName name="_Toc259806432" localSheetId="1">Rates!#REF!</definedName>
    <definedName name="_Toc259808178" localSheetId="1">Rates!$B$11</definedName>
    <definedName name="Account">Inputs!$D$1:$D$4</definedName>
    <definedName name="Chair">Inputs!$M$1:$M$17</definedName>
    <definedName name="CORPObjKEY">Inputs!$H$1:$H$18</definedName>
    <definedName name="Dean">Inputs!$L$1:$L$3</definedName>
    <definedName name="Department">Inputs!$A$1:$A$20</definedName>
    <definedName name="Deptid">Inputs!$B$1:$B$22</definedName>
    <definedName name="Fund">Inputs!$C$1:$C$2</definedName>
    <definedName name="_xlnm.Print_Area" localSheetId="2">'Claim Form'!$A$1:$P$111</definedName>
    <definedName name="_xlnm.Print_Area" localSheetId="0">Instructions!$A$1:$D$47</definedName>
    <definedName name="_xlnm.Print_Area" localSheetId="1">Rates!$C$1:$D$24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50" i="7" l="1"/>
  <c r="O12" i="7"/>
  <c r="N12" i="7"/>
  <c r="H12" i="7"/>
  <c r="P12" i="7"/>
  <c r="O110" i="7"/>
  <c r="O23" i="7"/>
  <c r="O22" i="7"/>
  <c r="O21" i="7"/>
  <c r="O20" i="7"/>
  <c r="O19" i="7"/>
  <c r="O18" i="7"/>
  <c r="O17" i="7"/>
  <c r="O16" i="7"/>
  <c r="O15" i="7"/>
  <c r="O14" i="7"/>
  <c r="O13" i="7"/>
  <c r="A1" i="8"/>
  <c r="P36" i="7"/>
  <c r="P31" i="7"/>
  <c r="H23" i="7"/>
  <c r="H22" i="7"/>
  <c r="H21" i="7"/>
  <c r="H20" i="7"/>
  <c r="H19" i="7"/>
  <c r="H18" i="7"/>
  <c r="H17" i="7"/>
  <c r="H16" i="7"/>
  <c r="H15" i="7"/>
  <c r="H14" i="7"/>
  <c r="H13" i="7"/>
  <c r="P42" i="7"/>
  <c r="I24" i="7"/>
  <c r="H24" i="7"/>
  <c r="M24" i="7"/>
  <c r="L24" i="7"/>
  <c r="K24" i="7"/>
  <c r="G24" i="7"/>
  <c r="F24" i="7"/>
  <c r="E24" i="7"/>
  <c r="N23" i="7"/>
  <c r="P23" i="7"/>
  <c r="N22" i="7"/>
  <c r="P22" i="7"/>
  <c r="N21" i="7"/>
  <c r="P21" i="7"/>
  <c r="N20" i="7"/>
  <c r="P20" i="7"/>
  <c r="N19" i="7"/>
  <c r="P19" i="7"/>
  <c r="N18" i="7"/>
  <c r="P18" i="7"/>
  <c r="N17" i="7"/>
  <c r="P17" i="7"/>
  <c r="N16" i="7"/>
  <c r="P16" i="7"/>
  <c r="N15" i="7"/>
  <c r="P15" i="7"/>
  <c r="N14" i="7"/>
  <c r="N13" i="7"/>
  <c r="N24" i="7"/>
  <c r="J24" i="7"/>
  <c r="P13" i="7"/>
  <c r="P14" i="7"/>
  <c r="P24" i="7"/>
  <c r="P32" i="7"/>
  <c r="O24" i="7"/>
  <c r="P37" i="7"/>
  <c r="P43" i="7"/>
</calcChain>
</file>

<file path=xl/comments1.xml><?xml version="1.0" encoding="utf-8"?>
<comments xmlns="http://schemas.openxmlformats.org/spreadsheetml/2006/main">
  <authors>
    <author>hstewa01</author>
    <author>mbenadib</author>
    <author>Melissa Bodin</author>
    <author>dmarshal</author>
  </authors>
  <commentList>
    <comment ref="L7" authorId="0" shapeId="0">
      <text>
        <r>
          <rPr>
            <sz val="9"/>
            <color indexed="81"/>
            <rFont val="Tahoma"/>
            <family val="2"/>
          </rPr>
          <t xml:space="preserve">Vehicle license plate # is required when claiming mileage.
</t>
        </r>
      </text>
    </comment>
    <comment ref="B9" authorId="1" shapeId="0">
      <text>
        <r>
          <rPr>
            <sz val="10"/>
            <color indexed="81"/>
            <rFont val="Tahoma"/>
            <family val="2"/>
          </rPr>
          <t>Personal travel combined with international business travel may be subject to tax. The taxable amount depends on how much of the trip outside of the U.S. was personal in nature. For this purpose, the United States includes the 50 states and the District of Columbia.</t>
        </r>
      </text>
    </comment>
    <comment ref="B10" authorId="1" shapeId="0">
      <text>
        <r>
          <rPr>
            <sz val="10"/>
            <color indexed="81"/>
            <rFont val="Tahoma"/>
            <family val="2"/>
          </rPr>
          <t>Official University trip begins when the traveler leaves his/her residence or normal work location, whichever occurs last, and ends when the traveler returns to his/her residence or normal work location, whichever occurs first</t>
        </r>
        <r>
          <rPr>
            <sz val="8"/>
            <color indexed="81"/>
            <rFont val="Tahoma"/>
            <family val="2"/>
          </rPr>
          <t xml:space="preserve">
</t>
        </r>
        <r>
          <rPr>
            <b/>
            <sz val="8"/>
            <color indexed="81"/>
            <rFont val="Tahoma"/>
            <family val="2"/>
          </rPr>
          <t>Please be sure to clarify a.m or p.m.</t>
        </r>
      </text>
    </comment>
    <comment ref="E10" authorId="1" shapeId="0">
      <text>
        <r>
          <rPr>
            <b/>
            <sz val="10"/>
            <color indexed="81"/>
            <rFont val="Tahoma"/>
            <family val="2"/>
          </rPr>
          <t>UNITED STATES TRAVEL:</t>
        </r>
        <r>
          <rPr>
            <sz val="10"/>
            <color indexed="81"/>
            <rFont val="Tahoma"/>
            <family val="2"/>
          </rPr>
          <t xml:space="preserve">
Actual meal expenses incurred may be claimed up to a total of $55 for the day. Any individual meal that is $40 or more must be supported by an </t>
        </r>
        <r>
          <rPr>
            <b/>
            <sz val="10"/>
            <color indexed="81"/>
            <rFont val="Tahoma"/>
            <family val="2"/>
          </rPr>
          <t>itemized</t>
        </r>
        <r>
          <rPr>
            <sz val="10"/>
            <color indexed="81"/>
            <rFont val="Tahoma"/>
            <family val="2"/>
          </rPr>
          <t xml:space="preserve"> receipt. Please keep all receipts as your claim may be selected for an audit.
</t>
        </r>
      </text>
    </comment>
    <comment ref="H10" authorId="1" shapeId="0">
      <text>
        <r>
          <rPr>
            <sz val="10"/>
            <color indexed="81"/>
            <rFont val="Tahoma"/>
            <family val="2"/>
          </rPr>
          <t>This column totals all meals expenses for domestic travel.</t>
        </r>
      </text>
    </comment>
    <comment ref="I10" authorId="1" shapeId="0">
      <text>
        <r>
          <rPr>
            <b/>
            <sz val="10"/>
            <color indexed="81"/>
            <rFont val="Tahoma"/>
            <family val="2"/>
          </rPr>
          <t>UNITED STATES TRAVEL:</t>
        </r>
        <r>
          <rPr>
            <sz val="10"/>
            <color indexed="81"/>
            <rFont val="Tahoma"/>
            <family val="2"/>
          </rPr>
          <t xml:space="preserve">
Incidental expenses incurred may be claimed up to a total of $7 for the day.  No receipts required for incidental expenses incurred.
</t>
        </r>
      </text>
    </comment>
    <comment ref="J10" authorId="1" shapeId="0">
      <text>
        <r>
          <rPr>
            <b/>
            <sz val="10"/>
            <color indexed="81"/>
            <rFont val="Tahoma"/>
            <family val="2"/>
          </rPr>
          <t>INTERNATIONAL TRAVEL:</t>
        </r>
        <r>
          <rPr>
            <sz val="10"/>
            <color indexed="81"/>
            <rFont val="Tahoma"/>
            <family val="2"/>
          </rPr>
          <t xml:space="preserve">
Unlike Domestic travel, for international travel meals and incidentals do not have to be broken out individually. Instead there is one daily rate that is used for meals and incidentals, which varies depending on the foreign location visited. See the link at the bottom of this travel claim form to find the meals and incidental rate for the location visited. Please include a printout of the location per diem.</t>
        </r>
      </text>
    </comment>
    <comment ref="K10" authorId="1" shapeId="0">
      <text>
        <r>
          <rPr>
            <b/>
            <sz val="10"/>
            <color indexed="81"/>
            <rFont val="Tahoma"/>
            <family val="2"/>
          </rPr>
          <t>UNITED STATES TRAVEL:</t>
        </r>
        <r>
          <rPr>
            <sz val="10"/>
            <color indexed="81"/>
            <rFont val="Tahoma"/>
            <family val="2"/>
          </rPr>
          <t xml:space="preserve">
Actual lodging expenses may be claimed and must be supported by an itemized receipt. 
A written justification is required for a daily room rate above $275.
- - - - - - - - - - - - - - - - - - - - - - - - - - - - - - 
</t>
        </r>
        <r>
          <rPr>
            <b/>
            <sz val="10"/>
            <color indexed="81"/>
            <rFont val="Tahoma"/>
            <family val="2"/>
          </rPr>
          <t>INTERNATIONAL TRAVEL:</t>
        </r>
        <r>
          <rPr>
            <sz val="10"/>
            <color indexed="81"/>
            <rFont val="Tahoma"/>
            <family val="2"/>
          </rPr>
          <t xml:space="preserve">
Actual lodging expenses incurred may be claimed up to the published federal government per diem rate for the location visited and must be supported by an itemized receipt.
Federal Per Diem rates can be found at the bottom of the travel claim form.</t>
        </r>
      </text>
    </comment>
    <comment ref="L10" authorId="1" shapeId="0">
      <text>
        <r>
          <rPr>
            <sz val="10"/>
            <color indexed="81"/>
            <rFont val="Tahoma"/>
            <family val="2"/>
          </rPr>
          <t>If travel was paid on your behalf then do not enter airfare costs in this column. This column is for airfare costs that you personally incurred.
Please be sure to provide travel itinerary along with proof of payment.</t>
        </r>
      </text>
    </comment>
    <comment ref="M10" authorId="1" shapeId="0">
      <text>
        <r>
          <rPr>
            <sz val="10"/>
            <color indexed="81"/>
            <rFont val="Tahoma"/>
            <family val="2"/>
          </rPr>
          <t>If you are using your personal vehicle for State travel you must have a form 261 on file this form is kept in your department and should be updated yearly.
Vehicle License # required when claiming mileage.</t>
        </r>
      </text>
    </comment>
    <comment ref="O10" authorId="1" shapeId="0">
      <text>
        <r>
          <rPr>
            <sz val="10"/>
            <color indexed="81"/>
            <rFont val="Tahoma"/>
            <family val="2"/>
          </rPr>
          <t>Enter below. 
All Misc. Travel  Expenses at or below $39.99 must have description listed if no receipt is submitted.</t>
        </r>
      </text>
    </comment>
    <comment ref="P24" authorId="0" shapeId="0">
      <text>
        <r>
          <rPr>
            <sz val="9"/>
            <color indexed="81"/>
            <rFont val="Tahoma"/>
            <family val="2"/>
          </rPr>
          <t xml:space="preserve">Total amount of
out-of-pocket expenses for the trip including traveler's ProCard expenses
</t>
        </r>
      </text>
    </comment>
    <comment ref="F27" authorId="2" shapeId="0">
      <text>
        <r>
          <rPr>
            <sz val="8"/>
            <color indexed="81"/>
            <rFont val="Tahoma"/>
            <family val="2"/>
          </rPr>
          <t xml:space="preserve">
</t>
        </r>
        <r>
          <rPr>
            <sz val="9"/>
            <color indexed="81"/>
            <rFont val="Arial"/>
            <family val="2"/>
          </rPr>
          <t xml:space="preserve">SL001    General Fund
MY015    Lottery
University Campus Programs (UCP): Org Key = Fund #
</t>
        </r>
      </text>
    </comment>
    <comment ref="G27"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27"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L27" authorId="3" shapeId="0">
      <text>
        <r>
          <rPr>
            <sz val="9"/>
            <color indexed="81"/>
            <rFont val="Tahoma"/>
            <family val="2"/>
          </rPr>
          <t>Total amount of authorized expenses for chart field string
(Can be less than Total Expenses)</t>
        </r>
      </text>
    </comment>
    <comment ref="P27" authorId="0" shapeId="0">
      <text>
        <r>
          <rPr>
            <sz val="9"/>
            <color indexed="81"/>
            <rFont val="Tahoma"/>
            <family val="2"/>
          </rPr>
          <t xml:space="preserve">Total amount of Travel Advances received prior to the trip.
</t>
        </r>
      </text>
    </comment>
    <comment ref="F28" authorId="2" shapeId="0">
      <text>
        <r>
          <rPr>
            <sz val="8"/>
            <color indexed="81"/>
            <rFont val="Tahoma"/>
            <family val="2"/>
          </rPr>
          <t xml:space="preserve">
SL001    General Fund
MY015    Lottery
University Campus Programs (UCP): Org Key = Fund #</t>
        </r>
        <r>
          <rPr>
            <sz val="9"/>
            <color indexed="81"/>
            <rFont val="Arial"/>
            <family val="2"/>
          </rPr>
          <t xml:space="preserve">
</t>
        </r>
      </text>
    </comment>
    <comment ref="G28"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28"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F29" authorId="2" shapeId="0">
      <text>
        <r>
          <rPr>
            <sz val="8"/>
            <color indexed="81"/>
            <rFont val="Tahoma"/>
            <family val="2"/>
          </rPr>
          <t xml:space="preserve">
SL001    General Fund
MY015    Lottery
University Campus Programs (UCP): Org Key = Fund #</t>
        </r>
        <r>
          <rPr>
            <sz val="9"/>
            <color indexed="81"/>
            <rFont val="Arial"/>
            <family val="2"/>
          </rPr>
          <t xml:space="preserve">
</t>
        </r>
      </text>
    </comment>
    <comment ref="G29"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29"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F30" authorId="2" shapeId="0">
      <text>
        <r>
          <rPr>
            <sz val="8"/>
            <color indexed="81"/>
            <rFont val="Tahoma"/>
            <family val="2"/>
          </rPr>
          <t xml:space="preserve">
SL001    General Fund
MY015    Lottery
University Campus Programs (UCP): Org Key = Fund #</t>
        </r>
        <r>
          <rPr>
            <sz val="9"/>
            <color indexed="81"/>
            <rFont val="Arial"/>
            <family val="2"/>
          </rPr>
          <t xml:space="preserve">
</t>
        </r>
      </text>
    </comment>
    <comment ref="G30" authorId="2" shapeId="0">
      <text>
        <r>
          <rPr>
            <sz val="10"/>
            <color indexed="81"/>
            <rFont val="Arial"/>
            <family val="2"/>
          </rPr>
          <t>107600 Art  &amp; Design
107601 Art Gallery
108700 Communication Studies
107700 English   
109000 Ethnic Studies
109200 Graphic Communication
108000 History
108200 Journalism 
200300 Modern Languages &amp; Literatures
108300 Music      
108500 Philosophy
108400 Political Science   
109100 Psychology &amp; Child Development
108600 Social Sciences
108900 Theatre &amp; Dance
209100 Women's &amp; Gender Studies
119000 Writing Skills
110002 CLA Advancement
110000 CLA Dean
108100 Cal Poly Arts
200400 Spanos Theatre</t>
        </r>
      </text>
    </comment>
    <comment ref="H30" authorId="2" shapeId="0">
      <text>
        <r>
          <rPr>
            <sz val="10"/>
            <color indexed="81"/>
            <rFont val="Arial"/>
            <family val="2"/>
          </rPr>
          <t xml:space="preserve">606001 Travel In-State
606002 Travel Out-of-State
606817 Travel International   
660930 Recruitment In-State
660930 Recruitment Out-of-State
660930 Recruitment International
</t>
        </r>
      </text>
    </comment>
    <comment ref="P32"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K34" authorId="2" shapeId="0">
      <text>
        <r>
          <rPr>
            <sz val="9"/>
            <color indexed="81"/>
            <rFont val="Tahoma"/>
            <family val="2"/>
          </rPr>
          <t xml:space="preserve">826000 Travel
</t>
        </r>
      </text>
    </comment>
    <comment ref="P34" authorId="3" shapeId="0">
      <text>
        <r>
          <rPr>
            <sz val="9"/>
            <color indexed="81"/>
            <rFont val="Tahoma"/>
            <family val="2"/>
          </rPr>
          <t xml:space="preserve">Total amount of Travel Advances received prior to the trip.
</t>
        </r>
      </text>
    </comment>
    <comment ref="K35" authorId="2" shapeId="0">
      <text>
        <r>
          <rPr>
            <sz val="9"/>
            <color indexed="81"/>
            <rFont val="Tahoma"/>
            <family val="2"/>
          </rPr>
          <t xml:space="preserve">826000 Travel
</t>
        </r>
      </text>
    </comment>
    <comment ref="K36" authorId="2" shapeId="0">
      <text>
        <r>
          <rPr>
            <sz val="9"/>
            <color indexed="81"/>
            <rFont val="Tahoma"/>
            <family val="2"/>
          </rPr>
          <t xml:space="preserve">826000 Travel
</t>
        </r>
      </text>
    </comment>
    <comment ref="P37" authorId="0" shapeId="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8" authorId="0" shapeId="0">
      <text>
        <r>
          <rPr>
            <sz val="9"/>
            <color indexed="81"/>
            <rFont val="Tahoma"/>
            <family val="2"/>
          </rPr>
          <t xml:space="preserve">Airfare costs incurred through Giselle's direct billing. 
</t>
        </r>
      </text>
    </comment>
    <comment ref="P39" authorId="0" shapeId="0">
      <text>
        <r>
          <rPr>
            <sz val="9"/>
            <color indexed="81"/>
            <rFont val="Tahoma"/>
            <family val="2"/>
          </rPr>
          <t>Conference Fees paid via ProCard, Invoice, or another method on your behalf.</t>
        </r>
      </text>
    </comment>
    <comment ref="P40" authorId="0" shapeId="0">
      <text>
        <r>
          <rPr>
            <sz val="9"/>
            <color indexed="81"/>
            <rFont val="Tahoma"/>
            <family val="2"/>
          </rPr>
          <t xml:space="preserve">Rental Car Expenses paid via ProCard, Invoice, or another method on your behalf.
</t>
        </r>
      </text>
    </comment>
    <comment ref="P41" authorId="0" shapeId="0">
      <text>
        <r>
          <rPr>
            <sz val="9"/>
            <color indexed="81"/>
            <rFont val="Tahoma"/>
            <family val="2"/>
          </rPr>
          <t xml:space="preserve">
Other travel expenses  paid via ProCard, Invoice, or another method on your behalf.</t>
        </r>
      </text>
    </comment>
    <comment ref="L50" authorId="2" shapeId="0">
      <text>
        <r>
          <rPr>
            <sz val="12"/>
            <color indexed="81"/>
            <rFont val="Arial"/>
            <family val="2"/>
          </rPr>
          <t>Use the drop down selection for Debra or Doug as needed</t>
        </r>
      </text>
    </comment>
    <comment ref="C62" authorId="2" shapeId="0">
      <text>
        <r>
          <rPr>
            <b/>
            <sz val="11"/>
            <color indexed="81"/>
            <rFont val="Calibri"/>
            <family val="2"/>
            <scheme val="minor"/>
          </rPr>
          <t>Dates pulled from Departure and Arrival section on page 1 -  Once dates are listed above you can select from the drop down menu</t>
        </r>
        <r>
          <rPr>
            <sz val="9"/>
            <color indexed="81"/>
            <rFont val="Calibri"/>
            <family val="2"/>
            <scheme val="minor"/>
          </rPr>
          <t xml:space="preserve">
</t>
        </r>
      </text>
    </comment>
  </commentList>
</comments>
</file>

<file path=xl/comments2.xml><?xml version="1.0" encoding="utf-8"?>
<comments xmlns="http://schemas.openxmlformats.org/spreadsheetml/2006/main">
  <authors>
    <author>Melissa Bodin</author>
  </authors>
  <commentList>
    <comment ref="B1" authorId="0" shapeId="0">
      <text>
        <r>
          <rPr>
            <b/>
            <sz val="8"/>
            <color indexed="81"/>
            <rFont val="Tahoma"/>
            <family val="2"/>
          </rPr>
          <t>Deptid</t>
        </r>
        <r>
          <rPr>
            <sz val="8"/>
            <color indexed="81"/>
            <rFont val="Tahoma"/>
            <family val="2"/>
          </rPr>
          <t xml:space="preserve">
</t>
        </r>
      </text>
    </comment>
    <comment ref="C1" authorId="0" shapeId="0">
      <text>
        <r>
          <rPr>
            <b/>
            <sz val="8"/>
            <color indexed="81"/>
            <rFont val="Tahoma"/>
            <family val="2"/>
          </rPr>
          <t>Fund</t>
        </r>
        <r>
          <rPr>
            <sz val="8"/>
            <color indexed="81"/>
            <rFont val="Tahoma"/>
            <family val="2"/>
          </rPr>
          <t xml:space="preserve">
</t>
        </r>
      </text>
    </comment>
    <comment ref="D1" authorId="0" shapeId="0">
      <text>
        <r>
          <rPr>
            <b/>
            <sz val="8"/>
            <color indexed="81"/>
            <rFont val="Tahoma"/>
            <family val="2"/>
          </rPr>
          <t>Account</t>
        </r>
        <r>
          <rPr>
            <sz val="8"/>
            <color indexed="81"/>
            <rFont val="Tahoma"/>
            <family val="2"/>
          </rPr>
          <t xml:space="preserve">
</t>
        </r>
      </text>
    </comment>
    <comment ref="F1" authorId="0" shapeId="0">
      <text>
        <r>
          <rPr>
            <b/>
            <sz val="8"/>
            <color indexed="81"/>
            <rFont val="Tahoma"/>
            <family val="2"/>
          </rPr>
          <t>Program</t>
        </r>
      </text>
    </comment>
    <comment ref="G1" authorId="0" shapeId="0">
      <text>
        <r>
          <rPr>
            <b/>
            <sz val="8"/>
            <color indexed="81"/>
            <rFont val="Tahoma"/>
            <family val="2"/>
          </rPr>
          <t>Class</t>
        </r>
      </text>
    </comment>
    <comment ref="H1" authorId="0" shapeId="0">
      <text>
        <r>
          <rPr>
            <sz val="8"/>
            <color indexed="81"/>
            <rFont val="Tahoma"/>
            <family val="2"/>
          </rPr>
          <t>Corporation Org key</t>
        </r>
      </text>
    </comment>
  </commentList>
</comments>
</file>

<file path=xl/sharedStrings.xml><?xml version="1.0" encoding="utf-8"?>
<sst xmlns="http://schemas.openxmlformats.org/spreadsheetml/2006/main" count="192" uniqueCount="179">
  <si>
    <t>Claimant's Name</t>
  </si>
  <si>
    <t>Department</t>
  </si>
  <si>
    <t>City</t>
  </si>
  <si>
    <t>State</t>
  </si>
  <si>
    <t>Zip Code</t>
  </si>
  <si>
    <t>Mileage Rate Claimed</t>
  </si>
  <si>
    <t>Private Car Use</t>
  </si>
  <si>
    <t>Miles</t>
  </si>
  <si>
    <t>Amount</t>
  </si>
  <si>
    <t>Total Expenses</t>
  </si>
  <si>
    <t>DATE</t>
  </si>
  <si>
    <t>Fund</t>
  </si>
  <si>
    <t>DeptID</t>
  </si>
  <si>
    <t>Class</t>
  </si>
  <si>
    <t>CLAIMANT'S SIGNATURE</t>
  </si>
  <si>
    <t>B</t>
  </si>
  <si>
    <t>L</t>
  </si>
  <si>
    <t>D</t>
  </si>
  <si>
    <t>Vehicle License #</t>
  </si>
  <si>
    <t>Date</t>
  </si>
  <si>
    <t>Purpose of Trip</t>
  </si>
  <si>
    <t>Org Key</t>
  </si>
  <si>
    <t>Object Code</t>
  </si>
  <si>
    <t>Daily M&amp;IE ……………………..</t>
  </si>
  <si>
    <t>International</t>
  </si>
  <si>
    <t>The person due the reimbursement for travel costs incurred is responsible for:</t>
  </si>
  <si>
    <t>Traveler's Responsibility</t>
  </si>
  <si>
    <t>The approving authority designated to approve travel claims ensures all expenses are reasonable in terms of price, purpose, and necessity.</t>
  </si>
  <si>
    <t>The approving authority is responsible for:</t>
  </si>
  <si>
    <t>Approving Authority Responsibility</t>
  </si>
  <si>
    <t>Residence Address (Non Employees Only)</t>
  </si>
  <si>
    <t>Daily Lodging Expenses</t>
  </si>
  <si>
    <t>Actual expenses up to 100% of Published Federal Government Per Diem for specific location</t>
  </si>
  <si>
    <t>Cal Poly San Luis Obispo Travel Expense Claim Form</t>
  </si>
  <si>
    <t>Telephone #</t>
  </si>
  <si>
    <t>Miscellaneous Travel Expenses</t>
  </si>
  <si>
    <t>Miscellaneous expenses are reimbursable when they are ordinary and necessary to accomplish the official business purpose of a trip. The Travel Expense Claim must include an explanation of why</t>
  </si>
  <si>
    <t>Submitting travel claims within 10 days from the return of the trip.</t>
  </si>
  <si>
    <t>Providing the business purpose and inclusive dates of each trip.</t>
  </si>
  <si>
    <t>Certifying he/she:</t>
  </si>
  <si>
    <t>Returning to the University within 30 days, any reimbursement or payment issued by the University which subsequently results in a refund to the individual.</t>
  </si>
  <si>
    <r>
      <t xml:space="preserve">Ensuring expenses charged to his/her accounts are supported by sufficient funds and ensuring </t>
    </r>
    <r>
      <rPr>
        <sz val="12"/>
        <color indexed="8"/>
        <rFont val="Times New Roman"/>
        <family val="1"/>
      </rPr>
      <t>appropriateness of use of funds.</t>
    </r>
  </si>
  <si>
    <t>Ensuring expenses requested are ordinary, reasonable, not extravagant, necessary, and supported by a business purpose or justification, as appropriate.</t>
  </si>
  <si>
    <t>Validating, to the extent possible, that the expenses listed were actually incurred by the employee and that appropriate supporting documentation is attached.</t>
  </si>
  <si>
    <r>
      <t>Reviewing and approving the business purpose and ensuring the request is in compliance with any</t>
    </r>
    <r>
      <rPr>
        <sz val="12"/>
        <color indexed="8"/>
        <rFont val="Times New Roman"/>
        <family val="1"/>
      </rPr>
      <t xml:space="preserve"> applicable sponsored project/grant requirements.</t>
    </r>
  </si>
  <si>
    <t>Approving/denying payment of the travel claim in a timely manner.</t>
  </si>
  <si>
    <t>Denying expenses not directly related to official University business.</t>
  </si>
  <si>
    <t xml:space="preserve">The University will reimburse reasonable and customary gratuities (generally up to 20% of the total bill) for items such as shuttle driver tips.  Meal tips are reimbursed as part of </t>
  </si>
  <si>
    <t>the meal expense; taxi tips are reimbursed as part of the taxi expense; valet tips (if exception is granted) are reimbursed as part of the parking fee.</t>
  </si>
  <si>
    <t xml:space="preserve">Tips and gratuities for extended travel or travel outside the continental U.S. that are over and above tips reimbursed as part of the per diem are reimbursable if reasonable and </t>
  </si>
  <si>
    <t xml:space="preserve">incurred while traveling on official University business.  </t>
  </si>
  <si>
    <t>Received authorization to travel.</t>
  </si>
  <si>
    <t>Traveled on official business.</t>
  </si>
  <si>
    <t xml:space="preserve">Actually spent the amount for listed expenses.  </t>
  </si>
  <si>
    <t>Has verified that the amount due is accurate.</t>
  </si>
  <si>
    <t>Has not and will not seek reimbursement for (1) a duplicate claim or (2) from any other source.</t>
  </si>
  <si>
    <t>Tips</t>
  </si>
  <si>
    <t>Business Related Expenses</t>
  </si>
  <si>
    <t>Form Tips</t>
  </si>
  <si>
    <t>Please note that there are comments embedded into numerous fields on the enclosed form. A colored dot in the top right corner of a cell indicates that there is a comment with useful information</t>
  </si>
  <si>
    <t>I hereby certify that the above is a true statement of the travel expenses incurred by me in accordance with applicable California State University procedures and that all items shown were for the official business of The California State University. If a privately owned vehicle was used, and if mileage rates exceed the minimum rate, I certify that the cost of operating the vehicle was equal to or greater than the rate claimed, and that I have met the requirements as prescribed by SAM Sections 0750. 0752, 0753 and 0754 pertaining to vehicle safety and seat belt usage.</t>
  </si>
  <si>
    <t>CPSU Advance Received</t>
  </si>
  <si>
    <t>PRINT NAME</t>
  </si>
  <si>
    <r>
      <t xml:space="preserve">EmpID  </t>
    </r>
    <r>
      <rPr>
        <i/>
        <sz val="10"/>
        <color indexed="12"/>
        <rFont val="Times New Roman"/>
        <family val="1"/>
      </rPr>
      <t>(not SS#)</t>
    </r>
  </si>
  <si>
    <t>Other Expenses</t>
  </si>
  <si>
    <t>Travel Destination (city &amp; state, or city &amp; country)</t>
  </si>
  <si>
    <t xml:space="preserve">Departure and Arrival </t>
  </si>
  <si>
    <t>Time</t>
  </si>
  <si>
    <t>United States Travel</t>
  </si>
  <si>
    <t>Actual meals expenses up to $55/day + $7/day incidentals allowance</t>
  </si>
  <si>
    <t>Lodging</t>
  </si>
  <si>
    <r>
      <t>Non-Commercial Facility</t>
    </r>
    <r>
      <rPr>
        <sz val="14"/>
        <color indexed="12"/>
        <rFont val="Calibri"/>
        <family val="2"/>
      </rPr>
      <t xml:space="preserve"> </t>
    </r>
  </si>
  <si>
    <t>When looking up per diem rates using the enclosed links to federal websites, if your exact destination is not listed, then select the "other" category for the general destination.</t>
  </si>
  <si>
    <t>Receipts/Substantiation</t>
  </si>
  <si>
    <t>City and State or City and Country where expenses were incurred</t>
  </si>
  <si>
    <t>must not exceed the amounts on federal per diem website. See the bottom of the travel claim form for the federal per diem website.</t>
  </si>
  <si>
    <t>Subtotal</t>
  </si>
  <si>
    <t>Domestic Travel Meals Costs</t>
  </si>
  <si>
    <t xml:space="preserve">Domestic Travel Incidental Expenses </t>
  </si>
  <si>
    <t>Airfare Costs</t>
  </si>
  <si>
    <t>Rental Car Expenses</t>
  </si>
  <si>
    <t>Rates for Lodging, Meals and Incidental Expenses vary depending on whether you are traveling in the U.S. or internationally</t>
  </si>
  <si>
    <t>Daily Meals and Incidental Expenses</t>
  </si>
  <si>
    <t>Travel Reimbursement Rates for Travel that Includes an Overnight Stay</t>
  </si>
  <si>
    <t>Rates of Reimbursement</t>
  </si>
  <si>
    <r>
      <t xml:space="preserve">Published Federal Government Per Diem for specific location. </t>
    </r>
    <r>
      <rPr>
        <i/>
        <sz val="14"/>
        <rFont val="Calibri"/>
        <family val="2"/>
      </rPr>
      <t>No receipts required</t>
    </r>
  </si>
  <si>
    <t>Traveler will be reimbursed for actual lodging expenses up to the Published Federal Government Per Diem for specific location</t>
  </si>
  <si>
    <t>Conference Fees</t>
  </si>
  <si>
    <t>embedded. To access these comments, allow the cursor to hover over the cell and a dialogue box will appear.</t>
  </si>
  <si>
    <t>Federal Per Diem rates for all locations:</t>
  </si>
  <si>
    <t>Account</t>
  </si>
  <si>
    <t>Program</t>
  </si>
  <si>
    <t>Project</t>
  </si>
  <si>
    <t>Rates for international travel:</t>
  </si>
  <si>
    <t>Rates for U.S. travel:  See grid on the "Rates" tab</t>
  </si>
  <si>
    <t>TRAVEL EXPENSES PAID ON YOUR BEHALF - Direct Billed</t>
  </si>
  <si>
    <t>Notes:</t>
  </si>
  <si>
    <t>STATE (CPSU, including University Campus Programs)</t>
  </si>
  <si>
    <t>CAL POLY CORPORATION (CPC)</t>
  </si>
  <si>
    <t xml:space="preserve"> Domestic Meals Total</t>
  </si>
  <si>
    <t xml:space="preserve">(You are not claiming these expenses for reimbursement. </t>
  </si>
  <si>
    <t>They have been paid via Enterprise, Giselle's, ProCard, etc.)</t>
  </si>
  <si>
    <t>Type of Traveler</t>
  </si>
  <si>
    <t>Airfare
Cost</t>
  </si>
  <si>
    <t xml:space="preserve">Lodging
Cost </t>
  </si>
  <si>
    <t>CPC Reimbursement Total</t>
  </si>
  <si>
    <t>https://aoprals.state.gov/web920/per_diem.asp</t>
  </si>
  <si>
    <t>CPSU Reimbursement Total</t>
  </si>
  <si>
    <t>Total State Amount Authorized</t>
  </si>
  <si>
    <t>Total CPC Amount Authorized</t>
  </si>
  <si>
    <t>TOTAL COST OF AUTHORIZED EXPENSES</t>
  </si>
  <si>
    <t>CPC Advance Received</t>
  </si>
  <si>
    <t xml:space="preserve">Expenses paid by traveler's CPC ProCard </t>
  </si>
  <si>
    <t>Misc. Travel Expense (Enter below)</t>
  </si>
  <si>
    <t>Total Miscellaneous expenses</t>
  </si>
  <si>
    <t>Foreign Travel Meals &amp; Incidental Expenses</t>
  </si>
  <si>
    <t>Any expenditure for $40 or more requires a receipt.</t>
  </si>
  <si>
    <t>United States Travel: Any individual expense for $40 or more must be substantiated by a receipt, this includes meals related purchases.</t>
  </si>
  <si>
    <t>International Travel: Any individual expense for $40 or more must be substantiated by a receipt, except for meals. Meals expenditures do not require receipts. However, meals and incidental costs</t>
  </si>
  <si>
    <t>such  expenditures are being claimed. Following is a non-exhaustive list of reimbursable and non-reimbursable travel related expenses. Any individual expenditures for $40 or more require a receipt.</t>
  </si>
  <si>
    <t>Receipts required for any individual expenses of $40 or more</t>
  </si>
  <si>
    <t>Receipts required for expenses of $40 or more</t>
  </si>
  <si>
    <r>
      <t xml:space="preserve">Traveler will be reimbursed for actual lodging expenses, </t>
    </r>
    <r>
      <rPr>
        <i/>
        <sz val="14"/>
        <rFont val="Calibri"/>
        <family val="2"/>
      </rPr>
      <t>receipts required. The maximum lodging rate is $275/night(excluding Taxes). Lodging rates exceeding $275/night require written justification and pre-approval.</t>
    </r>
  </si>
  <si>
    <t>Please submit completed Travel Pre-Authorization Form with Travel Claim</t>
  </si>
  <si>
    <r>
      <t xml:space="preserve">Miscellaneous Expenses - </t>
    </r>
    <r>
      <rPr>
        <b/>
        <sz val="10"/>
        <rFont val="Times New Roman"/>
        <family val="1"/>
      </rPr>
      <t xml:space="preserve">Only list expenses that do not fit into another category and list all expenses separately. All Misc. Travel  Expenses over $40 must have a receipt submitted. </t>
    </r>
  </si>
  <si>
    <t>DEPARTMENT CHAIR APPROVAL</t>
  </si>
  <si>
    <t>DEAN'S OFFICE APPROVAL</t>
  </si>
  <si>
    <t xml:space="preserve"> </t>
  </si>
  <si>
    <t>Type Name or Select from the list</t>
  </si>
  <si>
    <t>Miscellaneous Expenses - only list expenses other than meals, domestic travel incidental expenses, foreign travel meals &amp; Incidental expenses, lodging and airfare costs. Dates pulled from Departure and Arrival section on page 1. List all expenses before departure on the departure date.</t>
  </si>
  <si>
    <t>SL001</t>
  </si>
  <si>
    <t>AA005</t>
  </si>
  <si>
    <t>MY015</t>
  </si>
  <si>
    <t>PA008</t>
  </si>
  <si>
    <t>CP001</t>
  </si>
  <si>
    <t>Douglas L. Epperson | Dean</t>
  </si>
  <si>
    <t xml:space="preserve">Giancarlo Fiorenza </t>
  </si>
  <si>
    <t>CU012</t>
  </si>
  <si>
    <t>Kathleen Enz Finken</t>
  </si>
  <si>
    <t xml:space="preserve">Bernard Duffy </t>
  </si>
  <si>
    <t>CU016</t>
  </si>
  <si>
    <t xml:space="preserve">Kathryn Rummell </t>
  </si>
  <si>
    <t xml:space="preserve">Denise Isom </t>
  </si>
  <si>
    <t xml:space="preserve">Ken Macro </t>
  </si>
  <si>
    <t>Mary Glick</t>
  </si>
  <si>
    <t xml:space="preserve">John Thompson </t>
  </si>
  <si>
    <t>Terry Spiller</t>
  </si>
  <si>
    <t>Elizabeth Lowham</t>
  </si>
  <si>
    <t xml:space="preserve">Jasna Jovanovic </t>
  </si>
  <si>
    <t>Terry Jones</t>
  </si>
  <si>
    <t>Josh Machamer</t>
  </si>
  <si>
    <t>Jane Lehr</t>
  </si>
  <si>
    <t>CU017</t>
  </si>
  <si>
    <t>Art &amp; Design</t>
  </si>
  <si>
    <t>Cal Poly Arts</t>
  </si>
  <si>
    <t>CLA Advancement</t>
  </si>
  <si>
    <t>CLA Dean's Office</t>
  </si>
  <si>
    <t>Communication Studies</t>
  </si>
  <si>
    <t>English</t>
  </si>
  <si>
    <t>Ethnic Studies</t>
  </si>
  <si>
    <t>Graphic Communication</t>
  </si>
  <si>
    <t>History</t>
  </si>
  <si>
    <t>Humanities</t>
  </si>
  <si>
    <t>Journalism</t>
  </si>
  <si>
    <t>Music</t>
  </si>
  <si>
    <t>Philosophy</t>
  </si>
  <si>
    <t>Political Science</t>
  </si>
  <si>
    <t>Psychology &amp; Child Development</t>
  </si>
  <si>
    <t>Social Sciences</t>
  </si>
  <si>
    <t>Spanos Theatre</t>
  </si>
  <si>
    <t>Theatre &amp; Dance</t>
  </si>
  <si>
    <t>Women's &amp; Gender Studies</t>
  </si>
  <si>
    <t>Debra Valencia-Laver  | Associate Dean</t>
  </si>
  <si>
    <t>Select One</t>
  </si>
  <si>
    <t>Revised 1/13/17</t>
  </si>
  <si>
    <t>Kathleen Murphy</t>
  </si>
  <si>
    <t>Ken Brown</t>
  </si>
  <si>
    <t>Richard Besel</t>
  </si>
  <si>
    <t>World Languages &amp; Cultures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</si>
</sst>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4" formatCode="_(&quot;$&quot;* #,##0.00_);_(&quot;$&quot;* \(#,##0.00\);_(&quot;$&quot;* &quot;-&quot;??_);_(@_)"/>
    <numFmt numFmtId="164" formatCode="m/d/yy;@"/>
    <numFmt numFmtId="165" formatCode="000000000"/>
    <numFmt numFmtId="166" formatCode="0.000"/>
    <numFmt numFmtId="167" formatCode="#,##0.0"/>
    <numFmt numFmtId="168" formatCode="&quot;$&quot;#,##0.00"/>
    <numFmt numFmtId="169" formatCode="[$-409]h:mm\ AM/PM;@"/>
  </numFmts>
  <fonts count="48" x14ac:knownFonts="1">
    <font>
      <sz val="10"/>
      <name val="Times New Roman"/>
    </font>
    <font>
      <sz val="11"/>
      <color theme="1"/>
      <name val="Calibri"/>
      <family val="2"/>
      <scheme val="minor"/>
    </font>
    <font>
      <b/>
      <sz val="10"/>
      <name val="Times New Roman"/>
      <family val="1"/>
    </font>
    <font>
      <sz val="10"/>
      <name val="Times New Roman"/>
      <family val="1"/>
    </font>
    <font>
      <sz val="10"/>
      <color indexed="12"/>
      <name val="Times New Roman"/>
      <family val="1"/>
    </font>
    <font>
      <b/>
      <sz val="10"/>
      <color indexed="12"/>
      <name val="Times New Roman"/>
      <family val="1"/>
    </font>
    <font>
      <sz val="10"/>
      <color indexed="33"/>
      <name val="Times New Roman"/>
      <family val="1"/>
    </font>
    <font>
      <b/>
      <sz val="10"/>
      <name val="Times New Roman"/>
      <family val="1"/>
    </font>
    <font>
      <b/>
      <sz val="8"/>
      <name val="Times New Roman"/>
      <family val="1"/>
    </font>
    <font>
      <sz val="10"/>
      <name val="Times New Roman"/>
      <family val="1"/>
    </font>
    <font>
      <b/>
      <sz val="8"/>
      <color indexed="8"/>
      <name val="Times New Roman"/>
      <family val="1"/>
    </font>
    <font>
      <b/>
      <sz val="12"/>
      <name val="Times New Roman"/>
      <family val="1"/>
    </font>
    <font>
      <b/>
      <sz val="11"/>
      <name val="Times New Roman"/>
      <family val="1"/>
    </font>
    <font>
      <b/>
      <sz val="14"/>
      <name val="Times New Roman"/>
      <family val="1"/>
    </font>
    <font>
      <b/>
      <u/>
      <sz val="14"/>
      <name val="Times New Roman"/>
      <family val="1"/>
    </font>
    <font>
      <sz val="6"/>
      <name val="Times New Roman"/>
      <family val="1"/>
    </font>
    <font>
      <sz val="12"/>
      <name val="Times New Roman"/>
      <family val="1"/>
    </font>
    <font>
      <b/>
      <u/>
      <sz val="12"/>
      <name val="Times New Roman"/>
      <family val="1"/>
    </font>
    <font>
      <sz val="12"/>
      <color indexed="8"/>
      <name val="Times New Roman"/>
      <family val="1"/>
    </font>
    <font>
      <i/>
      <sz val="10"/>
      <color indexed="12"/>
      <name val="Times New Roman"/>
      <family val="1"/>
    </font>
    <font>
      <sz val="11"/>
      <name val="Times New Roman"/>
      <family val="1"/>
    </font>
    <font>
      <b/>
      <sz val="10"/>
      <color indexed="81"/>
      <name val="Tahoma"/>
      <family val="2"/>
    </font>
    <font>
      <sz val="10"/>
      <color indexed="81"/>
      <name val="Tahoma"/>
      <family val="2"/>
    </font>
    <font>
      <sz val="14"/>
      <name val="Calibri"/>
      <family val="2"/>
    </font>
    <font>
      <i/>
      <sz val="14"/>
      <name val="Calibri"/>
      <family val="2"/>
    </font>
    <font>
      <sz val="14"/>
      <name val="Times New Roman"/>
      <family val="1"/>
    </font>
    <font>
      <sz val="14"/>
      <color indexed="12"/>
      <name val="Calibri"/>
      <family val="2"/>
    </font>
    <font>
      <b/>
      <sz val="16"/>
      <name val="Times New Roman"/>
      <family val="1"/>
    </font>
    <font>
      <sz val="8"/>
      <color indexed="81"/>
      <name val="Tahoma"/>
      <family val="2"/>
    </font>
    <font>
      <u/>
      <sz val="10"/>
      <color theme="10"/>
      <name val="Times New Roman"/>
      <family val="1"/>
    </font>
    <font>
      <sz val="9"/>
      <color rgb="FF000000"/>
      <name val="Calibri"/>
      <family val="2"/>
    </font>
    <font>
      <sz val="11"/>
      <color theme="1"/>
      <name val="Times New Roman"/>
      <family val="1"/>
    </font>
    <font>
      <u/>
      <sz val="14"/>
      <color rgb="FF0000FF"/>
      <name val="Calibri"/>
      <family val="2"/>
    </font>
    <font>
      <sz val="14"/>
      <color rgb="FF000000"/>
      <name val="Calibri"/>
      <family val="2"/>
    </font>
    <font>
      <sz val="14"/>
      <color theme="1"/>
      <name val="Calibri"/>
      <family val="2"/>
    </font>
    <font>
      <sz val="10"/>
      <color theme="1"/>
      <name val="Times New Roman"/>
      <family val="1"/>
    </font>
    <font>
      <b/>
      <sz val="10"/>
      <color theme="1"/>
      <name val="Times New Roman"/>
      <family val="1"/>
    </font>
    <font>
      <b/>
      <sz val="11"/>
      <color theme="1"/>
      <name val="Times New Roman"/>
      <family val="1"/>
    </font>
    <font>
      <sz val="9"/>
      <color indexed="81"/>
      <name val="Tahoma"/>
      <family val="2"/>
    </font>
    <font>
      <b/>
      <sz val="8"/>
      <color indexed="81"/>
      <name val="Tahoma"/>
      <family val="2"/>
    </font>
    <font>
      <sz val="10"/>
      <color theme="0"/>
      <name val="Times New Roman"/>
      <family val="1"/>
    </font>
    <font>
      <b/>
      <i/>
      <sz val="12"/>
      <name val="Times New Roman"/>
      <family val="1"/>
    </font>
    <font>
      <sz val="9"/>
      <color indexed="81"/>
      <name val="Arial"/>
      <family val="2"/>
    </font>
    <font>
      <sz val="10"/>
      <color indexed="81"/>
      <name val="Arial"/>
      <family val="2"/>
    </font>
    <font>
      <sz val="12"/>
      <color indexed="81"/>
      <name val="Arial"/>
      <family val="2"/>
    </font>
    <font>
      <b/>
      <sz val="11"/>
      <color indexed="81"/>
      <name val="Calibri"/>
      <family val="2"/>
      <scheme val="minor"/>
    </font>
    <font>
      <sz val="9"/>
      <color indexed="81"/>
      <name val="Calibri"/>
      <family val="2"/>
      <scheme val="minor"/>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0" tint="-4.9989318521683403E-2"/>
        <bgColor indexed="64"/>
      </patternFill>
    </fill>
  </fills>
  <borders count="56">
    <border>
      <left/>
      <right/>
      <top/>
      <bottom/>
      <diagonal/>
    </border>
    <border>
      <left/>
      <right/>
      <top style="medium">
        <color auto="1"/>
      </top>
      <bottom/>
      <diagonal/>
    </border>
    <border>
      <left/>
      <right style="thin">
        <color auto="1"/>
      </right>
      <top style="thin">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top style="thin">
        <color auto="1"/>
      </top>
      <bottom/>
      <diagonal/>
    </border>
    <border>
      <left style="thin">
        <color auto="1"/>
      </left>
      <right/>
      <top/>
      <bottom style="medium">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s>
  <cellStyleXfs count="4">
    <xf numFmtId="0" fontId="0" fillId="0" borderId="0"/>
    <xf numFmtId="44" fontId="3" fillId="0" borderId="0" applyFont="0" applyFill="0" applyBorder="0" applyAlignment="0" applyProtection="0"/>
    <xf numFmtId="0" fontId="29" fillId="0" borderId="0" applyNumberFormat="0" applyFill="0" applyBorder="0" applyAlignment="0" applyProtection="0"/>
    <xf numFmtId="0" fontId="1" fillId="0" borderId="0"/>
  </cellStyleXfs>
  <cellXfs count="301">
    <xf numFmtId="0" fontId="0" fillId="0" borderId="0" xfId="0"/>
    <xf numFmtId="0" fontId="30" fillId="0" borderId="0" xfId="0" applyFont="1" applyAlignment="1">
      <alignment vertical="center"/>
    </xf>
    <xf numFmtId="0" fontId="3" fillId="0" borderId="0" xfId="0" applyFont="1"/>
    <xf numFmtId="0" fontId="13" fillId="0" borderId="0" xfId="0" applyFont="1" applyAlignment="1">
      <alignment horizontal="center"/>
    </xf>
    <xf numFmtId="0" fontId="15" fillId="0" borderId="0" xfId="0" applyFont="1"/>
    <xf numFmtId="0" fontId="13" fillId="0" borderId="13" xfId="0" applyFont="1" applyBorder="1" applyAlignment="1">
      <alignment horizontal="center"/>
    </xf>
    <xf numFmtId="0" fontId="16" fillId="0" borderId="0" xfId="0" applyFont="1" applyAlignment="1">
      <alignment vertical="center"/>
    </xf>
    <xf numFmtId="0" fontId="16" fillId="0" borderId="0" xfId="0" applyFont="1"/>
    <xf numFmtId="0" fontId="17" fillId="0" borderId="0" xfId="0" applyFont="1"/>
    <xf numFmtId="0" fontId="16" fillId="0" borderId="0" xfId="0" applyFont="1" applyAlignment="1">
      <alignment horizontal="left" vertical="center"/>
    </xf>
    <xf numFmtId="0" fontId="2" fillId="2" borderId="0" xfId="0" applyFont="1" applyFill="1" applyBorder="1" applyAlignment="1" applyProtection="1">
      <alignment horizontal="right" vertical="center"/>
    </xf>
    <xf numFmtId="2" fontId="6" fillId="2" borderId="0" xfId="0" applyNumberFormat="1" applyFont="1" applyFill="1" applyBorder="1" applyAlignment="1" applyProtection="1">
      <alignment vertical="center"/>
    </xf>
    <xf numFmtId="0" fontId="20" fillId="0" borderId="10" xfId="0" applyFont="1" applyBorder="1" applyAlignment="1" applyProtection="1">
      <alignment horizontal="center" wrapText="1"/>
      <protection locked="0"/>
    </xf>
    <xf numFmtId="8" fontId="12" fillId="2" borderId="25" xfId="0" applyNumberFormat="1" applyFont="1" applyFill="1" applyBorder="1" applyAlignment="1" applyProtection="1">
      <alignment vertical="center"/>
      <protection locked="0"/>
    </xf>
    <xf numFmtId="0" fontId="12" fillId="2" borderId="10" xfId="0" applyFont="1" applyFill="1" applyBorder="1" applyAlignment="1" applyProtection="1">
      <alignment horizontal="center" vertical="center"/>
      <protection locked="0"/>
    </xf>
    <xf numFmtId="0" fontId="12" fillId="2" borderId="10" xfId="0" applyNumberFormat="1" applyFont="1" applyFill="1" applyBorder="1" applyAlignment="1" applyProtection="1">
      <alignment horizontal="center" vertical="center"/>
      <protection locked="0"/>
    </xf>
    <xf numFmtId="2" fontId="12" fillId="2" borderId="10" xfId="0" applyNumberFormat="1" applyFont="1" applyFill="1" applyBorder="1" applyAlignment="1" applyProtection="1">
      <alignment vertical="center"/>
      <protection locked="0"/>
    </xf>
    <xf numFmtId="0" fontId="12" fillId="2" borderId="27" xfId="0" applyFont="1" applyFill="1" applyBorder="1" applyAlignment="1" applyProtection="1">
      <alignment horizontal="center" vertical="center"/>
      <protection locked="0"/>
    </xf>
    <xf numFmtId="4" fontId="12" fillId="2" borderId="10" xfId="0" applyNumberFormat="1" applyFont="1" applyFill="1" applyBorder="1" applyAlignment="1" applyProtection="1">
      <alignment vertical="center"/>
      <protection locked="0"/>
    </xf>
    <xf numFmtId="0" fontId="32" fillId="0" borderId="28" xfId="0" applyFont="1" applyBorder="1" applyAlignment="1">
      <alignment vertical="center" wrapText="1"/>
    </xf>
    <xf numFmtId="0" fontId="23" fillId="0" borderId="28" xfId="0" applyFont="1" applyBorder="1" applyAlignment="1">
      <alignment vertical="center" wrapText="1"/>
    </xf>
    <xf numFmtId="0" fontId="32" fillId="0" borderId="29" xfId="0" applyFont="1" applyBorder="1" applyAlignment="1">
      <alignment vertical="center" wrapText="1"/>
    </xf>
    <xf numFmtId="0" fontId="23" fillId="0" borderId="29" xfId="0" applyFont="1" applyBorder="1" applyAlignment="1">
      <alignment vertical="center" wrapText="1"/>
    </xf>
    <xf numFmtId="0" fontId="33" fillId="0" borderId="29" xfId="0" applyFont="1" applyBorder="1" applyAlignment="1">
      <alignment vertical="center" wrapText="1"/>
    </xf>
    <xf numFmtId="0" fontId="23" fillId="0" borderId="29" xfId="0" applyFont="1" applyBorder="1" applyAlignment="1">
      <alignment horizontal="left" vertical="center" wrapText="1"/>
    </xf>
    <xf numFmtId="0" fontId="24" fillId="0" borderId="29" xfId="0" applyFont="1" applyBorder="1" applyAlignment="1">
      <alignment horizontal="left" vertical="center" wrapText="1"/>
    </xf>
    <xf numFmtId="0" fontId="25" fillId="0" borderId="29" xfId="0" applyFont="1" applyBorder="1"/>
    <xf numFmtId="0" fontId="25" fillId="0" borderId="16" xfId="0" applyFont="1" applyBorder="1"/>
    <xf numFmtId="0" fontId="24" fillId="0" borderId="16" xfId="0" applyFont="1" applyBorder="1" applyAlignment="1">
      <alignment horizontal="left" vertical="center" wrapText="1"/>
    </xf>
    <xf numFmtId="0" fontId="33" fillId="0" borderId="16" xfId="0" applyFont="1" applyBorder="1" applyAlignment="1">
      <alignment vertical="center" wrapText="1"/>
    </xf>
    <xf numFmtId="0" fontId="32" fillId="0" borderId="28" xfId="0" applyFont="1" applyBorder="1" applyAlignment="1">
      <alignment vertical="center"/>
    </xf>
    <xf numFmtId="0" fontId="24" fillId="0" borderId="28" xfId="0" applyFont="1" applyBorder="1" applyAlignment="1">
      <alignment vertical="center" wrapText="1"/>
    </xf>
    <xf numFmtId="0" fontId="34" fillId="0" borderId="29" xfId="0" applyFont="1" applyBorder="1" applyAlignment="1">
      <alignment vertical="center"/>
    </xf>
    <xf numFmtId="0" fontId="23" fillId="0" borderId="16" xfId="0" applyFont="1" applyBorder="1"/>
    <xf numFmtId="0" fontId="33" fillId="0" borderId="0" xfId="0" applyFont="1" applyAlignment="1">
      <alignment vertical="center"/>
    </xf>
    <xf numFmtId="0" fontId="23" fillId="0" borderId="0" xfId="0" applyFont="1"/>
    <xf numFmtId="0" fontId="27" fillId="0" borderId="4" xfId="0" applyFont="1" applyBorder="1" applyAlignment="1">
      <alignment horizontal="center" wrapText="1"/>
    </xf>
    <xf numFmtId="4" fontId="31" fillId="0" borderId="10" xfId="1" applyNumberFormat="1" applyFont="1" applyBorder="1" applyAlignment="1" applyProtection="1">
      <alignment horizontal="center" vertical="center"/>
      <protection locked="0"/>
    </xf>
    <xf numFmtId="4" fontId="31" fillId="0" borderId="7" xfId="1" applyNumberFormat="1" applyFont="1" applyBorder="1" applyAlignment="1" applyProtection="1">
      <alignment horizontal="center" vertical="center"/>
      <protection locked="0"/>
    </xf>
    <xf numFmtId="0" fontId="20" fillId="0" borderId="7" xfId="0" applyFont="1" applyBorder="1" applyAlignment="1" applyProtection="1">
      <alignment horizontal="center" wrapText="1"/>
      <protection locked="0"/>
    </xf>
    <xf numFmtId="164" fontId="31" fillId="0" borderId="35" xfId="0" applyNumberFormat="1" applyFont="1" applyBorder="1" applyAlignment="1" applyProtection="1">
      <alignment horizontal="center" vertical="center"/>
      <protection locked="0"/>
    </xf>
    <xf numFmtId="164" fontId="31" fillId="0" borderId="18" xfId="0" applyNumberFormat="1" applyFont="1" applyBorder="1" applyAlignment="1" applyProtection="1">
      <alignment horizontal="center" vertical="center"/>
      <protection locked="0"/>
    </xf>
    <xf numFmtId="0" fontId="5" fillId="4" borderId="20" xfId="0" applyFont="1" applyFill="1" applyBorder="1" applyAlignment="1" applyProtection="1">
      <alignment horizontal="left" vertical="center"/>
    </xf>
    <xf numFmtId="0" fontId="5" fillId="4" borderId="33" xfId="0" applyFont="1" applyFill="1" applyBorder="1" applyAlignment="1" applyProtection="1">
      <alignment horizontal="left" vertical="center"/>
    </xf>
    <xf numFmtId="8" fontId="35" fillId="0" borderId="37" xfId="1" applyNumberFormat="1" applyFont="1" applyBorder="1" applyAlignment="1" applyProtection="1">
      <alignment horizontal="right" vertical="center"/>
      <protection locked="0"/>
    </xf>
    <xf numFmtId="8" fontId="35" fillId="0" borderId="39" xfId="1" applyNumberFormat="1" applyFont="1" applyBorder="1" applyAlignment="1" applyProtection="1">
      <alignment horizontal="right" vertical="center"/>
      <protection locked="0"/>
    </xf>
    <xf numFmtId="8" fontId="35" fillId="0" borderId="33" xfId="1" applyNumberFormat="1" applyFont="1" applyBorder="1" applyAlignment="1" applyProtection="1">
      <alignment horizontal="right" vertical="center"/>
      <protection locked="0"/>
    </xf>
    <xf numFmtId="0" fontId="14"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0" fillId="0" borderId="0" xfId="0" applyProtection="1"/>
    <xf numFmtId="0" fontId="0" fillId="0" borderId="0" xfId="0" applyFill="1" applyProtection="1"/>
    <xf numFmtId="0" fontId="14" fillId="0" borderId="23" xfId="0" applyFont="1" applyBorder="1" applyAlignment="1" applyProtection="1">
      <alignment horizontal="center" vertical="center"/>
    </xf>
    <xf numFmtId="0" fontId="11" fillId="0" borderId="0" xfId="0" applyFont="1" applyFill="1" applyProtection="1"/>
    <xf numFmtId="0" fontId="16" fillId="0" borderId="0" xfId="0" applyFont="1" applyProtection="1"/>
    <xf numFmtId="0" fontId="0" fillId="0" borderId="0" xfId="0" applyFill="1" applyBorder="1" applyProtection="1"/>
    <xf numFmtId="0" fontId="16" fillId="0" borderId="0" xfId="0" applyFont="1" applyFill="1" applyBorder="1" applyProtection="1"/>
    <xf numFmtId="0" fontId="4" fillId="0" borderId="0" xfId="0" applyFont="1" applyFill="1" applyProtection="1"/>
    <xf numFmtId="0" fontId="3" fillId="0" borderId="11" xfId="0" applyFont="1" applyBorder="1" applyAlignment="1" applyProtection="1">
      <alignment horizontal="center"/>
    </xf>
    <xf numFmtId="0" fontId="3" fillId="0" borderId="17" xfId="0" applyFont="1" applyBorder="1" applyAlignment="1" applyProtection="1">
      <alignment horizontal="center"/>
    </xf>
    <xf numFmtId="0" fontId="3" fillId="0" borderId="11"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17" xfId="0" applyFont="1" applyBorder="1" applyAlignment="1" applyProtection="1">
      <alignment horizontal="center" wrapText="1"/>
    </xf>
    <xf numFmtId="4" fontId="31" fillId="3" borderId="7" xfId="1" applyNumberFormat="1" applyFont="1" applyFill="1" applyBorder="1" applyAlignment="1" applyProtection="1">
      <alignment horizontal="center" vertical="center"/>
    </xf>
    <xf numFmtId="0" fontId="0" fillId="2" borderId="0" xfId="0" applyFill="1" applyBorder="1" applyAlignment="1" applyProtection="1">
      <alignment vertical="center"/>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left" vertical="center"/>
    </xf>
    <xf numFmtId="0" fontId="0" fillId="4" borderId="1" xfId="0" applyFill="1" applyBorder="1" applyProtection="1"/>
    <xf numFmtId="0" fontId="8" fillId="4" borderId="1" xfId="0" applyFont="1" applyFill="1" applyBorder="1" applyAlignment="1" applyProtection="1">
      <alignment horizontal="center" vertical="center"/>
    </xf>
    <xf numFmtId="7" fontId="8" fillId="4" borderId="1"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0" fillId="4" borderId="1" xfId="0" applyFill="1" applyBorder="1" applyAlignment="1" applyProtection="1">
      <alignment vertical="center"/>
    </xf>
    <xf numFmtId="0" fontId="2" fillId="4" borderId="1" xfId="0" applyFont="1" applyFill="1" applyBorder="1" applyAlignment="1" applyProtection="1">
      <alignment horizontal="center" vertical="center"/>
    </xf>
    <xf numFmtId="0" fontId="0" fillId="4" borderId="24" xfId="0" applyFill="1" applyBorder="1" applyProtection="1"/>
    <xf numFmtId="0" fontId="0" fillId="4" borderId="14" xfId="0" applyFill="1" applyBorder="1" applyProtection="1"/>
    <xf numFmtId="0" fontId="0" fillId="4" borderId="0" xfId="0" applyFill="1" applyBorder="1" applyProtection="1"/>
    <xf numFmtId="0" fontId="0" fillId="4" borderId="0" xfId="0" applyFill="1" applyBorder="1" applyAlignment="1" applyProtection="1">
      <alignment vertical="center"/>
    </xf>
    <xf numFmtId="0" fontId="2" fillId="4"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0" fillId="4" borderId="15" xfId="0" applyFill="1" applyBorder="1" applyProtection="1"/>
    <xf numFmtId="0" fontId="0" fillId="4" borderId="11" xfId="0" applyFill="1" applyBorder="1" applyProtection="1"/>
    <xf numFmtId="0" fontId="0" fillId="4" borderId="12" xfId="0" applyFill="1" applyBorder="1" applyProtection="1"/>
    <xf numFmtId="0" fontId="9" fillId="4" borderId="12" xfId="0" applyFont="1" applyFill="1" applyBorder="1" applyAlignment="1" applyProtection="1">
      <alignment vertical="center"/>
    </xf>
    <xf numFmtId="0" fontId="0" fillId="4" borderId="12" xfId="0" applyFill="1" applyBorder="1" applyAlignment="1" applyProtection="1">
      <alignment vertical="center"/>
    </xf>
    <xf numFmtId="0" fontId="8" fillId="4" borderId="1" xfId="0" applyFont="1" applyFill="1" applyBorder="1" applyAlignment="1" applyProtection="1">
      <alignment vertical="center"/>
    </xf>
    <xf numFmtId="0" fontId="2" fillId="4" borderId="0" xfId="0" applyFont="1" applyFill="1" applyBorder="1" applyAlignment="1" applyProtection="1">
      <alignment horizontal="right" vertical="center"/>
    </xf>
    <xf numFmtId="0" fontId="7" fillId="4" borderId="14"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2" fillId="4" borderId="12" xfId="0" applyFont="1" applyFill="1" applyBorder="1" applyAlignment="1" applyProtection="1">
      <alignment horizontal="right" vertical="center"/>
    </xf>
    <xf numFmtId="4" fontId="31" fillId="4" borderId="1" xfId="1" applyNumberFormat="1" applyFont="1" applyFill="1" applyBorder="1" applyAlignment="1" applyProtection="1">
      <alignment horizontal="center" vertical="center"/>
    </xf>
    <xf numFmtId="4" fontId="36" fillId="4" borderId="1" xfId="1" applyNumberFormat="1" applyFont="1" applyFill="1" applyBorder="1" applyAlignment="1" applyProtection="1">
      <alignment horizontal="right" vertical="center"/>
    </xf>
    <xf numFmtId="164" fontId="36" fillId="4" borderId="14" xfId="0" applyNumberFormat="1" applyFont="1" applyFill="1" applyBorder="1" applyAlignment="1" applyProtection="1">
      <alignment horizontal="left" vertical="center"/>
    </xf>
    <xf numFmtId="0" fontId="2" fillId="4" borderId="0" xfId="0" applyFont="1" applyFill="1" applyBorder="1" applyAlignment="1" applyProtection="1">
      <alignment horizontal="left"/>
    </xf>
    <xf numFmtId="4" fontId="31" fillId="4" borderId="0" xfId="1" applyNumberFormat="1" applyFont="1" applyFill="1" applyBorder="1" applyAlignment="1" applyProtection="1">
      <alignment horizontal="center" vertical="center"/>
    </xf>
    <xf numFmtId="0" fontId="5" fillId="4" borderId="3" xfId="0" applyFont="1" applyFill="1" applyBorder="1" applyAlignment="1" applyProtection="1">
      <alignment horizontal="left" vertical="center"/>
    </xf>
    <xf numFmtId="0" fontId="3" fillId="0" borderId="0" xfId="0" applyFont="1" applyProtection="1"/>
    <xf numFmtId="0" fontId="3" fillId="0" borderId="0" xfId="0" applyFont="1" applyFill="1" applyProtection="1"/>
    <xf numFmtId="0" fontId="25" fillId="0" borderId="0" xfId="0" applyFont="1" applyProtection="1"/>
    <xf numFmtId="0" fontId="25" fillId="0" borderId="0" xfId="0" applyFont="1" applyBorder="1" applyAlignment="1" applyProtection="1">
      <alignment horizontal="right" vertical="center"/>
    </xf>
    <xf numFmtId="0" fontId="25" fillId="0" borderId="0" xfId="0" applyFont="1" applyFill="1" applyProtection="1"/>
    <xf numFmtId="0" fontId="3" fillId="0" borderId="0" xfId="0" applyFont="1" applyFill="1" applyBorder="1" applyAlignment="1" applyProtection="1">
      <alignment horizontal="right"/>
    </xf>
    <xf numFmtId="0" fontId="0" fillId="0" borderId="0" xfId="0" applyBorder="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xf>
    <xf numFmtId="8" fontId="0" fillId="0" borderId="0" xfId="1" applyNumberFormat="1" applyFont="1" applyBorder="1" applyProtection="1"/>
    <xf numFmtId="8" fontId="0" fillId="0" borderId="0" xfId="0" applyNumberFormat="1" applyProtection="1"/>
    <xf numFmtId="0" fontId="2" fillId="0" borderId="0" xfId="0" applyFont="1" applyProtection="1"/>
    <xf numFmtId="0" fontId="2" fillId="4" borderId="13" xfId="0" applyFont="1" applyFill="1" applyBorder="1" applyAlignment="1" applyProtection="1">
      <alignment vertical="center"/>
    </xf>
    <xf numFmtId="0" fontId="40" fillId="0" borderId="0" xfId="0" applyFont="1" applyFill="1" applyProtection="1"/>
    <xf numFmtId="4" fontId="3" fillId="0" borderId="0" xfId="0" applyNumberFormat="1" applyFont="1" applyProtection="1"/>
    <xf numFmtId="167" fontId="31" fillId="0" borderId="7" xfId="0" applyNumberFormat="1" applyFont="1" applyBorder="1" applyAlignment="1" applyProtection="1">
      <alignment horizontal="center" vertical="center"/>
      <protection locked="0"/>
    </xf>
    <xf numFmtId="167" fontId="31" fillId="0" borderId="10" xfId="0" applyNumberFormat="1" applyFont="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0" fontId="4" fillId="4" borderId="0" xfId="0" applyFont="1" applyFill="1" applyBorder="1" applyAlignment="1" applyProtection="1">
      <alignment vertical="center"/>
    </xf>
    <xf numFmtId="0" fontId="4" fillId="4" borderId="1" xfId="0" applyFont="1" applyFill="1" applyBorder="1" applyAlignment="1" applyProtection="1">
      <alignment horizontal="left" vertical="center"/>
    </xf>
    <xf numFmtId="0" fontId="11" fillId="0" borderId="10" xfId="0" applyFont="1" applyBorder="1" applyAlignment="1" applyProtection="1">
      <alignment horizontal="left" vertical="center"/>
      <protection locked="0"/>
    </xf>
    <xf numFmtId="0" fontId="29" fillId="0" borderId="0" xfId="2" applyAlignment="1" applyProtection="1">
      <alignment horizontal="left"/>
      <protection locked="0"/>
    </xf>
    <xf numFmtId="8" fontId="0" fillId="0" borderId="0" xfId="0" applyNumberFormat="1" applyFill="1" applyBorder="1" applyProtection="1"/>
    <xf numFmtId="0" fontId="3" fillId="4" borderId="0" xfId="0" applyFont="1" applyFill="1" applyBorder="1" applyAlignment="1" applyProtection="1">
      <alignment horizontal="right"/>
    </xf>
    <xf numFmtId="0" fontId="7" fillId="4" borderId="1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4" fontId="31" fillId="4" borderId="12" xfId="1" applyNumberFormat="1" applyFont="1" applyFill="1" applyBorder="1" applyAlignment="1" applyProtection="1">
      <alignment horizontal="center" vertical="center"/>
    </xf>
    <xf numFmtId="164" fontId="36" fillId="4" borderId="12" xfId="0" applyNumberFormat="1" applyFont="1" applyFill="1" applyBorder="1" applyAlignment="1" applyProtection="1">
      <alignment vertical="center"/>
    </xf>
    <xf numFmtId="0" fontId="2" fillId="4" borderId="12" xfId="0" applyFont="1" applyFill="1" applyBorder="1" applyAlignment="1" applyProtection="1"/>
    <xf numFmtId="0" fontId="2" fillId="4" borderId="17" xfId="0" applyFont="1" applyFill="1" applyBorder="1" applyAlignment="1" applyProtection="1">
      <alignment horizontal="right"/>
    </xf>
    <xf numFmtId="0" fontId="12" fillId="2" borderId="20" xfId="0" applyFont="1" applyFill="1" applyBorder="1" applyAlignment="1" applyProtection="1">
      <alignment horizontal="center" vertical="center"/>
      <protection locked="0"/>
    </xf>
    <xf numFmtId="4" fontId="12" fillId="2" borderId="45" xfId="0" applyNumberFormat="1" applyFont="1" applyFill="1" applyBorder="1" applyAlignment="1" applyProtection="1">
      <alignment vertical="center"/>
      <protection locked="0"/>
    </xf>
    <xf numFmtId="8" fontId="37" fillId="0" borderId="38" xfId="1" applyNumberFormat="1" applyFont="1" applyFill="1" applyBorder="1" applyAlignment="1" applyProtection="1">
      <alignment horizontal="right" vertical="center"/>
    </xf>
    <xf numFmtId="164" fontId="31" fillId="0" borderId="47" xfId="0" applyNumberFormat="1" applyFont="1" applyBorder="1" applyAlignment="1" applyProtection="1">
      <alignment horizontal="center" vertical="center"/>
      <protection locked="0"/>
    </xf>
    <xf numFmtId="0" fontId="20" fillId="0" borderId="45" xfId="0" applyFont="1" applyBorder="1" applyAlignment="1" applyProtection="1">
      <alignment horizontal="center" wrapText="1"/>
      <protection locked="0"/>
    </xf>
    <xf numFmtId="4" fontId="31" fillId="0" borderId="45" xfId="1" applyNumberFormat="1" applyFont="1" applyBorder="1" applyAlignment="1" applyProtection="1">
      <alignment horizontal="center" vertical="center"/>
      <protection locked="0"/>
    </xf>
    <xf numFmtId="167" fontId="31" fillId="0" borderId="45" xfId="0" applyNumberFormat="1" applyFont="1" applyBorder="1" applyAlignment="1" applyProtection="1">
      <alignment horizontal="center" vertical="center"/>
      <protection locked="0"/>
    </xf>
    <xf numFmtId="0" fontId="20" fillId="0" borderId="40"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4" fontId="12" fillId="0" borderId="41" xfId="1" applyNumberFormat="1" applyFont="1" applyFill="1" applyBorder="1" applyAlignment="1" applyProtection="1">
      <alignment horizontal="center" vertical="center"/>
    </xf>
    <xf numFmtId="4" fontId="12" fillId="0" borderId="50" xfId="1" applyNumberFormat="1" applyFont="1" applyFill="1" applyBorder="1" applyAlignment="1" applyProtection="1">
      <alignment horizontal="center" vertical="center"/>
    </xf>
    <xf numFmtId="4" fontId="37" fillId="0" borderId="7" xfId="1" applyNumberFormat="1" applyFont="1" applyBorder="1" applyAlignment="1" applyProtection="1">
      <alignment horizontal="center" vertical="center"/>
    </xf>
    <xf numFmtId="4" fontId="37" fillId="0" borderId="48" xfId="1" applyNumberFormat="1" applyFont="1" applyBorder="1" applyAlignment="1" applyProtection="1">
      <alignment horizontal="center" vertical="center"/>
    </xf>
    <xf numFmtId="4" fontId="37" fillId="0" borderId="10" xfId="1" applyNumberFormat="1" applyFont="1" applyBorder="1" applyAlignment="1" applyProtection="1">
      <alignment horizontal="center" vertical="center"/>
    </xf>
    <xf numFmtId="4" fontId="37" fillId="0" borderId="45" xfId="1" applyNumberFormat="1" applyFont="1" applyBorder="1" applyAlignment="1" applyProtection="1">
      <alignment horizontal="center" vertical="center"/>
    </xf>
    <xf numFmtId="4" fontId="37" fillId="0" borderId="36" xfId="1" applyNumberFormat="1" applyFont="1" applyBorder="1" applyAlignment="1" applyProtection="1">
      <alignment horizontal="center" vertical="center"/>
    </xf>
    <xf numFmtId="4" fontId="37" fillId="0" borderId="49" xfId="1" applyNumberFormat="1" applyFont="1" applyBorder="1" applyAlignment="1" applyProtection="1">
      <alignment horizontal="center" vertical="center"/>
    </xf>
    <xf numFmtId="0" fontId="12" fillId="2" borderId="1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xf>
    <xf numFmtId="2" fontId="12" fillId="2" borderId="51" xfId="0" applyNumberFormat="1" applyFont="1" applyFill="1" applyBorder="1" applyAlignment="1" applyProtection="1">
      <alignment vertical="center"/>
      <protection locked="0"/>
    </xf>
    <xf numFmtId="8" fontId="37" fillId="0" borderId="28" xfId="1" applyNumberFormat="1" applyFont="1" applyFill="1" applyBorder="1" applyAlignment="1" applyProtection="1">
      <alignment horizontal="right" vertical="center"/>
    </xf>
    <xf numFmtId="8" fontId="37" fillId="0" borderId="16" xfId="1" applyNumberFormat="1" applyFont="1" applyFill="1" applyBorder="1" applyAlignment="1" applyProtection="1">
      <alignment horizontal="right" vertical="center"/>
    </xf>
    <xf numFmtId="164" fontId="36" fillId="4" borderId="11" xfId="0" applyNumberFormat="1" applyFont="1" applyFill="1" applyBorder="1" applyAlignment="1" applyProtection="1">
      <alignment horizontal="left" vertical="center"/>
    </xf>
    <xf numFmtId="0" fontId="2" fillId="4" borderId="12" xfId="0" applyFont="1" applyFill="1" applyBorder="1" applyAlignment="1" applyProtection="1">
      <alignment horizontal="left"/>
    </xf>
    <xf numFmtId="164" fontId="0" fillId="0" borderId="0" xfId="0" applyNumberFormat="1" applyFill="1" applyProtection="1"/>
    <xf numFmtId="0" fontId="0" fillId="0" borderId="0" xfId="0" applyFill="1" applyAlignment="1" applyProtection="1">
      <alignment wrapText="1"/>
    </xf>
    <xf numFmtId="0" fontId="0" fillId="0" borderId="0" xfId="0" applyAlignment="1" applyProtection="1">
      <alignment wrapText="1"/>
    </xf>
    <xf numFmtId="0" fontId="0" fillId="4" borderId="14" xfId="0" applyFill="1" applyBorder="1" applyAlignment="1" applyProtection="1">
      <alignment wrapText="1"/>
    </xf>
    <xf numFmtId="164" fontId="0" fillId="4" borderId="11" xfId="0" applyNumberFormat="1" applyFill="1" applyBorder="1" applyProtection="1"/>
    <xf numFmtId="0" fontId="0" fillId="4" borderId="17" xfId="0" applyFill="1" applyBorder="1" applyProtection="1"/>
    <xf numFmtId="0" fontId="0" fillId="4" borderId="15" xfId="0" applyFill="1" applyBorder="1" applyAlignment="1" applyProtection="1">
      <alignment wrapText="1"/>
    </xf>
    <xf numFmtId="14" fontId="0" fillId="0" borderId="0" xfId="0" applyNumberFormat="1" applyFill="1" applyProtection="1"/>
    <xf numFmtId="164" fontId="2" fillId="0" borderId="10" xfId="0" applyNumberFormat="1" applyFont="1" applyFill="1" applyBorder="1" applyAlignment="1" applyProtection="1">
      <alignment horizontal="center"/>
      <protection locked="0"/>
    </xf>
    <xf numFmtId="164" fontId="12" fillId="5" borderId="10" xfId="0" applyNumberFormat="1" applyFont="1" applyFill="1" applyBorder="1" applyAlignment="1" applyProtection="1">
      <alignment wrapText="1"/>
    </xf>
    <xf numFmtId="0" fontId="12" fillId="5" borderId="10" xfId="0" applyFont="1" applyFill="1" applyBorder="1" applyAlignment="1" applyProtection="1">
      <alignment wrapText="1"/>
    </xf>
    <xf numFmtId="168" fontId="2" fillId="5" borderId="46" xfId="0" applyNumberFormat="1" applyFont="1" applyFill="1" applyBorder="1" applyProtection="1"/>
    <xf numFmtId="168" fontId="2" fillId="0" borderId="10" xfId="0" applyNumberFormat="1" applyFont="1" applyFill="1" applyBorder="1" applyProtection="1">
      <protection locked="0"/>
    </xf>
    <xf numFmtId="168" fontId="2" fillId="0" borderId="45" xfId="0" applyNumberFormat="1" applyFont="1" applyFill="1" applyBorder="1" applyProtection="1">
      <protection locked="0"/>
    </xf>
    <xf numFmtId="169" fontId="31" fillId="0" borderId="7" xfId="0" applyNumberFormat="1" applyFont="1" applyBorder="1" applyAlignment="1" applyProtection="1">
      <alignment horizontal="center" vertical="center"/>
      <protection locked="0"/>
    </xf>
    <xf numFmtId="169" fontId="31" fillId="0" borderId="10" xfId="0" applyNumberFormat="1" applyFont="1" applyBorder="1" applyAlignment="1" applyProtection="1">
      <alignment horizontal="center" vertical="center"/>
      <protection locked="0"/>
    </xf>
    <xf numFmtId="169" fontId="31" fillId="0" borderId="45" xfId="0" applyNumberFormat="1" applyFont="1" applyBorder="1" applyAlignment="1" applyProtection="1">
      <alignment horizontal="center" vertical="center"/>
      <protection locked="0"/>
    </xf>
    <xf numFmtId="0" fontId="5" fillId="4" borderId="23"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19" xfId="0" applyFont="1" applyFill="1" applyBorder="1" applyAlignment="1" applyProtection="1">
      <alignment horizontal="left" vertical="center"/>
    </xf>
    <xf numFmtId="0" fontId="12" fillId="0" borderId="1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protection locked="0"/>
    </xf>
    <xf numFmtId="0" fontId="5" fillId="4" borderId="4" xfId="0" applyFont="1" applyFill="1" applyBorder="1" applyAlignment="1" applyProtection="1">
      <alignment horizontal="left" vertical="center"/>
    </xf>
    <xf numFmtId="0" fontId="5" fillId="4" borderId="3"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51" xfId="0" applyFont="1" applyFill="1" applyBorder="1" applyAlignment="1" applyProtection="1">
      <alignment vertical="center"/>
    </xf>
    <xf numFmtId="0" fontId="0" fillId="0" borderId="7" xfId="0" applyBorder="1" applyAlignment="1" applyProtection="1">
      <alignment horizontal="left"/>
      <protection locked="0"/>
    </xf>
    <xf numFmtId="14" fontId="0" fillId="0" borderId="7" xfId="0" applyNumberFormat="1" applyFill="1" applyBorder="1" applyAlignment="1" applyProtection="1">
      <alignment vertical="center"/>
      <protection locked="0"/>
    </xf>
    <xf numFmtId="14" fontId="0" fillId="0" borderId="36" xfId="0" applyNumberFormat="1" applyFill="1" applyBorder="1" applyAlignment="1" applyProtection="1">
      <alignment vertical="center"/>
      <protection locked="0"/>
    </xf>
    <xf numFmtId="0" fontId="5" fillId="4" borderId="2" xfId="0" applyFont="1" applyFill="1" applyBorder="1" applyAlignment="1" applyProtection="1">
      <alignment horizontal="left" vertical="center"/>
    </xf>
    <xf numFmtId="0" fontId="47" fillId="0" borderId="0" xfId="3" applyFont="1" applyAlignment="1">
      <alignment horizontal="right"/>
    </xf>
    <xf numFmtId="0" fontId="47" fillId="0" borderId="0" xfId="3" applyFont="1"/>
    <xf numFmtId="0" fontId="5" fillId="4" borderId="1" xfId="0" applyFont="1" applyFill="1" applyBorder="1" applyAlignment="1" applyProtection="1">
      <alignment horizontal="left" vertical="center"/>
    </xf>
    <xf numFmtId="0" fontId="27" fillId="0" borderId="0" xfId="0" applyFont="1" applyAlignment="1">
      <alignment horizontal="center"/>
    </xf>
    <xf numFmtId="0" fontId="3" fillId="0" borderId="27" xfId="0" applyFont="1" applyFill="1" applyBorder="1" applyAlignment="1" applyProtection="1">
      <alignment horizontal="left"/>
      <protection locked="0"/>
    </xf>
    <xf numFmtId="0" fontId="3" fillId="0" borderId="43"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5" borderId="40" xfId="0" applyFont="1" applyFill="1" applyBorder="1" applyAlignment="1" applyProtection="1">
      <alignment horizontal="right"/>
      <protection locked="0"/>
    </xf>
    <xf numFmtId="0" fontId="3" fillId="5" borderId="41" xfId="0" applyFont="1" applyFill="1" applyBorder="1" applyAlignment="1" applyProtection="1">
      <alignment horizontal="right"/>
      <protection locked="0"/>
    </xf>
    <xf numFmtId="0" fontId="3" fillId="5" borderId="55" xfId="0" applyFont="1" applyFill="1" applyBorder="1" applyAlignment="1" applyProtection="1">
      <alignment horizontal="right"/>
      <protection locked="0"/>
    </xf>
    <xf numFmtId="0" fontId="13" fillId="4" borderId="13" xfId="0" applyFont="1" applyFill="1" applyBorder="1" applyAlignment="1" applyProtection="1">
      <alignment horizontal="left"/>
    </xf>
    <xf numFmtId="0" fontId="25" fillId="4" borderId="1" xfId="0" applyFont="1" applyFill="1" applyBorder="1" applyAlignment="1" applyProtection="1">
      <alignment horizontal="left"/>
    </xf>
    <xf numFmtId="0" fontId="25" fillId="4" borderId="24" xfId="0" applyFont="1" applyFill="1" applyBorder="1" applyAlignment="1" applyProtection="1">
      <alignment horizontal="left"/>
    </xf>
    <xf numFmtId="0" fontId="12" fillId="5" borderId="27" xfId="0" applyFont="1" applyFill="1" applyBorder="1" applyAlignment="1" applyProtection="1">
      <alignment horizontal="left" wrapText="1"/>
    </xf>
    <xf numFmtId="0" fontId="12" fillId="5" borderId="43" xfId="0" applyFont="1" applyFill="1" applyBorder="1" applyAlignment="1" applyProtection="1">
      <alignment horizontal="left" wrapText="1"/>
    </xf>
    <xf numFmtId="0" fontId="12" fillId="5" borderId="22" xfId="0" applyFont="1" applyFill="1" applyBorder="1" applyAlignment="1" applyProtection="1">
      <alignment horizontal="left" wrapText="1"/>
    </xf>
    <xf numFmtId="0" fontId="29" fillId="0" borderId="0" xfId="2" applyBorder="1" applyAlignment="1" applyProtection="1">
      <alignment horizontal="center"/>
      <protection locked="0"/>
    </xf>
    <xf numFmtId="4" fontId="36" fillId="4" borderId="1" xfId="1" applyNumberFormat="1" applyFont="1" applyFill="1" applyBorder="1" applyAlignment="1" applyProtection="1">
      <alignment horizontal="right" vertical="center"/>
    </xf>
    <xf numFmtId="0" fontId="2" fillId="4" borderId="19" xfId="0" applyFont="1" applyFill="1" applyBorder="1" applyAlignment="1" applyProtection="1">
      <alignment horizontal="right" vertical="center"/>
    </xf>
    <xf numFmtId="164" fontId="36" fillId="4" borderId="13" xfId="0" applyNumberFormat="1" applyFont="1" applyFill="1" applyBorder="1" applyAlignment="1" applyProtection="1">
      <alignment horizontal="left" vertical="center"/>
    </xf>
    <xf numFmtId="0" fontId="2" fillId="4" borderId="1" xfId="0" applyFont="1" applyFill="1" applyBorder="1" applyAlignment="1" applyProtection="1">
      <alignment horizontal="left"/>
    </xf>
    <xf numFmtId="0" fontId="0" fillId="0" borderId="1" xfId="0" applyBorder="1" applyAlignment="1"/>
    <xf numFmtId="14" fontId="3" fillId="0" borderId="0" xfId="0" applyNumberFormat="1" applyFont="1" applyBorder="1" applyAlignment="1" applyProtection="1">
      <alignment horizontal="right" vertical="center"/>
    </xf>
    <xf numFmtId="0" fontId="0" fillId="0" borderId="0" xfId="0" applyAlignment="1" applyProtection="1">
      <alignment horizontal="right" vertical="center"/>
    </xf>
    <xf numFmtId="0" fontId="3" fillId="0" borderId="0" xfId="0" applyFont="1" applyFill="1" applyAlignment="1" applyProtection="1"/>
    <xf numFmtId="0" fontId="0" fillId="0" borderId="0" xfId="0" applyAlignment="1" applyProtection="1"/>
    <xf numFmtId="4" fontId="36" fillId="4" borderId="0" xfId="1" applyNumberFormat="1" applyFont="1" applyFill="1" applyBorder="1" applyAlignment="1" applyProtection="1">
      <alignment horizontal="right" vertical="center"/>
    </xf>
    <xf numFmtId="0" fontId="2" fillId="4" borderId="42" xfId="0" applyFont="1" applyFill="1" applyBorder="1" applyAlignment="1" applyProtection="1">
      <alignment horizontal="right" vertical="center"/>
    </xf>
    <xf numFmtId="4" fontId="36" fillId="4" borderId="12" xfId="1" applyNumberFormat="1" applyFont="1" applyFill="1" applyBorder="1" applyAlignment="1" applyProtection="1">
      <alignment horizontal="right" vertical="center"/>
    </xf>
    <xf numFmtId="0" fontId="2" fillId="4" borderId="12" xfId="0" applyFont="1" applyFill="1" applyBorder="1" applyAlignment="1" applyProtection="1">
      <alignment horizontal="right" vertical="center"/>
    </xf>
    <xf numFmtId="0" fontId="3" fillId="0" borderId="13" xfId="0" applyNumberFormat="1" applyFont="1" applyBorder="1" applyAlignment="1" applyProtection="1">
      <alignment horizontal="left" vertical="center" wrapText="1"/>
    </xf>
    <xf numFmtId="0" fontId="3" fillId="0" borderId="1" xfId="0" applyNumberFormat="1" applyFont="1" applyBorder="1" applyAlignment="1" applyProtection="1">
      <alignment horizontal="left" vertical="center" wrapText="1"/>
    </xf>
    <xf numFmtId="0" fontId="3" fillId="0" borderId="24"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15" xfId="0" applyNumberFormat="1" applyFont="1" applyBorder="1" applyAlignment="1" applyProtection="1">
      <alignment horizontal="left" vertical="center" wrapText="1"/>
    </xf>
    <xf numFmtId="4" fontId="35" fillId="0" borderId="10" xfId="1" applyNumberFormat="1" applyFont="1" applyFill="1" applyBorder="1" applyAlignment="1" applyProtection="1">
      <alignment horizontal="left" vertical="center"/>
      <protection locked="0"/>
    </xf>
    <xf numFmtId="4" fontId="35" fillId="0" borderId="22" xfId="1" applyNumberFormat="1" applyFont="1" applyFill="1" applyBorder="1" applyAlignment="1" applyProtection="1">
      <alignment horizontal="left" vertical="center"/>
      <protection locked="0"/>
    </xf>
    <xf numFmtId="4" fontId="35" fillId="0" borderId="21" xfId="1" applyNumberFormat="1" applyFont="1" applyFill="1" applyBorder="1" applyAlignment="1" applyProtection="1">
      <alignment horizontal="left" vertical="center"/>
      <protection locked="0"/>
    </xf>
    <xf numFmtId="4" fontId="35" fillId="0" borderId="12" xfId="1" applyNumberFormat="1" applyFont="1" applyFill="1" applyBorder="1" applyAlignment="1" applyProtection="1">
      <alignment horizontal="left" vertical="center"/>
      <protection locked="0"/>
    </xf>
    <xf numFmtId="4" fontId="35" fillId="0" borderId="8" xfId="1" applyNumberFormat="1" applyFont="1" applyFill="1" applyBorder="1" applyAlignment="1" applyProtection="1">
      <alignment horizontal="left" vertical="center"/>
      <protection locked="0"/>
    </xf>
    <xf numFmtId="14" fontId="3" fillId="0" borderId="31" xfId="0" applyNumberFormat="1" applyFont="1" applyFill="1" applyBorder="1" applyAlignment="1" applyProtection="1">
      <alignment horizontal="center" vertical="center"/>
      <protection locked="0"/>
    </xf>
    <xf numFmtId="14" fontId="0" fillId="0" borderId="6" xfId="0" applyNumberFormat="1" applyFill="1" applyBorder="1" applyAlignment="1" applyProtection="1">
      <alignment horizontal="center" vertical="center"/>
      <protection locked="0"/>
    </xf>
    <xf numFmtId="14" fontId="0" fillId="0" borderId="30" xfId="0" applyNumberFormat="1" applyFill="1" applyBorder="1" applyAlignment="1" applyProtection="1">
      <alignment horizontal="center" vertical="center"/>
      <protection locked="0"/>
    </xf>
    <xf numFmtId="0" fontId="35" fillId="0" borderId="5" xfId="0" applyFont="1" applyBorder="1" applyAlignment="1" applyProtection="1">
      <alignment horizontal="center"/>
      <protection locked="0"/>
    </xf>
    <xf numFmtId="0" fontId="35" fillId="0" borderId="6" xfId="0" applyFont="1" applyBorder="1" applyAlignment="1" applyProtection="1">
      <alignment horizontal="center"/>
      <protection locked="0"/>
    </xf>
    <xf numFmtId="14" fontId="0" fillId="0" borderId="5" xfId="0" applyNumberFormat="1" applyFill="1" applyBorder="1" applyAlignment="1" applyProtection="1">
      <alignment vertical="center"/>
      <protection locked="0"/>
    </xf>
    <xf numFmtId="14" fontId="0" fillId="0" borderId="6" xfId="0" applyNumberFormat="1" applyFill="1" applyBorder="1" applyAlignment="1" applyProtection="1">
      <alignment vertical="center"/>
      <protection locked="0"/>
    </xf>
    <xf numFmtId="14" fontId="0" fillId="0" borderId="30" xfId="0" applyNumberFormat="1" applyFill="1" applyBorder="1" applyAlignment="1" applyProtection="1">
      <alignment vertical="center"/>
      <protection locked="0"/>
    </xf>
    <xf numFmtId="0" fontId="5" fillId="4" borderId="32" xfId="0" applyFont="1" applyFill="1" applyBorder="1" applyAlignment="1" applyProtection="1">
      <alignment horizontal="left" vertical="center"/>
    </xf>
    <xf numFmtId="0" fontId="5" fillId="4" borderId="23"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16" fillId="0" borderId="11"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17" xfId="0" applyFont="1" applyBorder="1" applyAlignment="1" applyProtection="1">
      <alignment horizontal="center"/>
      <protection locked="0"/>
    </xf>
    <xf numFmtId="4" fontId="35" fillId="0" borderId="52" xfId="1" applyNumberFormat="1" applyFont="1" applyFill="1" applyBorder="1" applyAlignment="1" applyProtection="1">
      <alignment horizontal="left" vertical="center"/>
      <protection locked="0"/>
    </xf>
    <xf numFmtId="4" fontId="35" fillId="0" borderId="53" xfId="1" applyNumberFormat="1" applyFont="1" applyFill="1" applyBorder="1" applyAlignment="1" applyProtection="1">
      <alignment horizontal="left" vertical="center"/>
      <protection locked="0"/>
    </xf>
    <xf numFmtId="4" fontId="35" fillId="0" borderId="54" xfId="1"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xf>
    <xf numFmtId="0" fontId="3" fillId="0" borderId="13" xfId="0" applyFont="1" applyBorder="1" applyAlignment="1" applyProtection="1">
      <alignment horizontal="center" wrapText="1"/>
    </xf>
    <xf numFmtId="0" fontId="3" fillId="0" borderId="24" xfId="0" applyFont="1" applyBorder="1" applyAlignment="1" applyProtection="1">
      <alignment horizontal="center" wrapText="1"/>
    </xf>
    <xf numFmtId="0" fontId="4" fillId="4" borderId="14"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3" fillId="0" borderId="28" xfId="0" applyFont="1" applyBorder="1" applyAlignment="1" applyProtection="1">
      <alignment horizontal="center" wrapText="1"/>
    </xf>
    <xf numFmtId="0" fontId="3" fillId="0" borderId="16" xfId="0" applyFont="1" applyBorder="1" applyAlignment="1" applyProtection="1">
      <alignment horizontal="center" wrapText="1"/>
    </xf>
    <xf numFmtId="0" fontId="11" fillId="0" borderId="10" xfId="0" applyFont="1" applyBorder="1" applyAlignment="1" applyProtection="1">
      <alignment horizontal="left" vertical="center"/>
      <protection locked="0"/>
    </xf>
    <xf numFmtId="0" fontId="4" fillId="4" borderId="44" xfId="0" applyFont="1" applyFill="1" applyBorder="1" applyAlignment="1" applyProtection="1">
      <alignment vertical="center"/>
    </xf>
    <xf numFmtId="0" fontId="4" fillId="4" borderId="43" xfId="0" applyFont="1" applyFill="1" applyBorder="1" applyAlignment="1" applyProtection="1">
      <alignment vertical="center"/>
    </xf>
    <xf numFmtId="0" fontId="4" fillId="4" borderId="22" xfId="0" applyFont="1" applyFill="1" applyBorder="1" applyAlignment="1" applyProtection="1">
      <alignment vertical="center"/>
    </xf>
    <xf numFmtId="0" fontId="4" fillId="4" borderId="0" xfId="0" applyFont="1" applyFill="1" applyBorder="1" applyAlignment="1" applyProtection="1">
      <alignment horizontal="left" vertical="center"/>
    </xf>
    <xf numFmtId="0" fontId="4" fillId="4" borderId="15" xfId="0" applyFont="1" applyFill="1" applyBorder="1" applyAlignment="1" applyProtection="1">
      <alignment horizontal="left" vertical="center"/>
    </xf>
    <xf numFmtId="166" fontId="11" fillId="0" borderId="10" xfId="0" applyNumberFormat="1" applyFont="1" applyBorder="1" applyAlignment="1" applyProtection="1">
      <alignment horizontal="left" vertical="center"/>
    </xf>
    <xf numFmtId="166" fontId="11" fillId="0" borderId="25" xfId="0" applyNumberFormat="1" applyFont="1" applyBorder="1" applyAlignment="1" applyProtection="1">
      <alignment horizontal="left" vertical="center"/>
    </xf>
    <xf numFmtId="0" fontId="11" fillId="0" borderId="10" xfId="0" applyFont="1" applyFill="1" applyBorder="1" applyAlignment="1" applyProtection="1">
      <alignment horizontal="center" vertical="center"/>
      <protection locked="0"/>
    </xf>
    <xf numFmtId="0" fontId="35" fillId="0" borderId="28" xfId="0" applyFont="1" applyFill="1" applyBorder="1" applyAlignment="1" applyProtection="1">
      <alignment horizontal="center" wrapText="1"/>
    </xf>
    <xf numFmtId="0" fontId="35" fillId="0" borderId="16" xfId="0" applyFont="1" applyFill="1" applyBorder="1" applyAlignment="1" applyProtection="1">
      <alignment horizontal="center" wrapText="1"/>
    </xf>
    <xf numFmtId="0" fontId="3" fillId="0" borderId="13" xfId="0" applyFont="1" applyBorder="1" applyAlignment="1" applyProtection="1">
      <alignment horizontal="center"/>
    </xf>
    <xf numFmtId="0" fontId="3" fillId="0" borderId="24" xfId="0" applyFont="1" applyBorder="1" applyAlignment="1" applyProtection="1">
      <alignment horizontal="center"/>
    </xf>
    <xf numFmtId="0" fontId="11" fillId="0" borderId="10" xfId="0" applyFont="1" applyFill="1" applyBorder="1" applyAlignment="1" applyProtection="1">
      <alignment vertical="center"/>
      <protection locked="0"/>
    </xf>
    <xf numFmtId="0" fontId="3" fillId="0" borderId="1" xfId="0" applyFont="1" applyBorder="1" applyAlignment="1" applyProtection="1">
      <alignment horizontal="center" wrapText="1"/>
    </xf>
    <xf numFmtId="0" fontId="3" fillId="0" borderId="12" xfId="0" applyFont="1" applyBorder="1" applyAlignment="1" applyProtection="1">
      <alignment horizontal="center" wrapText="1"/>
    </xf>
    <xf numFmtId="0" fontId="2" fillId="0" borderId="2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11" fillId="0" borderId="43"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41" fillId="0" borderId="6" xfId="0" applyFont="1" applyBorder="1" applyAlignment="1" applyProtection="1">
      <alignment horizontal="right"/>
    </xf>
    <xf numFmtId="0" fontId="13" fillId="0" borderId="1" xfId="0" applyFont="1" applyBorder="1" applyAlignment="1" applyProtection="1">
      <alignment horizontal="left"/>
    </xf>
    <xf numFmtId="0" fontId="25" fillId="0" borderId="1" xfId="0" applyFont="1" applyBorder="1" applyAlignment="1" applyProtection="1">
      <alignment horizontal="left"/>
    </xf>
    <xf numFmtId="0" fontId="4" fillId="4" borderId="1"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1" xfId="0" applyFont="1" applyFill="1" applyBorder="1" applyAlignment="1" applyProtection="1">
      <alignment horizontal="left" vertical="center"/>
    </xf>
    <xf numFmtId="0" fontId="11" fillId="0" borderId="25" xfId="0" applyFont="1" applyBorder="1" applyAlignment="1" applyProtection="1">
      <alignment horizontal="left" vertical="center"/>
      <protection locked="0"/>
    </xf>
    <xf numFmtId="0" fontId="4" fillId="4" borderId="15" xfId="0" applyFont="1" applyFill="1" applyBorder="1" applyAlignment="1" applyProtection="1">
      <alignment horizontal="left" vertical="center" wrapText="1"/>
    </xf>
    <xf numFmtId="0" fontId="16" fillId="0" borderId="9" xfId="0" applyFont="1" applyBorder="1" applyAlignment="1" applyProtection="1">
      <alignment horizontal="left"/>
      <protection locked="0"/>
    </xf>
    <xf numFmtId="0" fontId="16" fillId="0" borderId="26" xfId="0" applyFont="1" applyBorder="1" applyAlignment="1" applyProtection="1">
      <alignment horizontal="left"/>
      <protection locked="0"/>
    </xf>
    <xf numFmtId="165" fontId="11" fillId="0" borderId="18" xfId="0" applyNumberFormat="1"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left" vertical="center"/>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0" borderId="1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0" fillId="0" borderId="8" xfId="0" applyBorder="1" applyAlignment="1" applyProtection="1">
      <alignment horizontal="left"/>
      <protection locked="0"/>
    </xf>
    <xf numFmtId="0" fontId="5" fillId="4" borderId="13"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19" xfId="0" applyFont="1" applyFill="1" applyBorder="1" applyAlignment="1" applyProtection="1">
      <alignment horizontal="left" vertical="center"/>
    </xf>
    <xf numFmtId="164" fontId="36" fillId="4" borderId="11" xfId="0" applyNumberFormat="1" applyFont="1" applyFill="1" applyBorder="1" applyAlignment="1" applyProtection="1">
      <alignment horizontal="left" vertical="center"/>
    </xf>
    <xf numFmtId="0" fontId="2" fillId="4" borderId="12" xfId="0" applyFont="1" applyFill="1" applyBorder="1" applyAlignment="1" applyProtection="1">
      <alignment horizontal="left"/>
    </xf>
    <xf numFmtId="0" fontId="16" fillId="2" borderId="21" xfId="0" applyFont="1" applyFill="1" applyBorder="1" applyAlignment="1" applyProtection="1">
      <alignment horizontal="left"/>
      <protection locked="0"/>
    </xf>
    <xf numFmtId="0" fontId="16" fillId="2" borderId="12"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17" xfId="0" applyFont="1" applyFill="1" applyBorder="1" applyAlignment="1" applyProtection="1">
      <alignment horizontal="left"/>
      <protection locked="0"/>
    </xf>
    <xf numFmtId="0" fontId="2" fillId="4" borderId="13"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4" fillId="4" borderId="13" xfId="0" applyFont="1" applyFill="1" applyBorder="1" applyAlignment="1" applyProtection="1">
      <alignment vertical="center"/>
    </xf>
    <xf numFmtId="0" fontId="4" fillId="4" borderId="1" xfId="0" applyFont="1" applyFill="1" applyBorder="1" applyAlignment="1" applyProtection="1">
      <alignment vertical="center"/>
    </xf>
    <xf numFmtId="0" fontId="11" fillId="0" borderId="18"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4" fillId="4" borderId="14" xfId="0" applyFont="1" applyFill="1" applyBorder="1" applyAlignment="1" applyProtection="1">
      <alignment vertical="center"/>
    </xf>
  </cellXfs>
  <cellStyles count="4">
    <cellStyle name="Currency" xfId="1" builtinId="4"/>
    <cellStyle name="Hyperlink" xfId="2" builtinId="8"/>
    <cellStyle name="Normal" xfId="0" builtinId="0"/>
    <cellStyle name="Normal 2" xfId="3"/>
  </cellStyles>
  <dxfs count="24">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70185</xdr:colOff>
      <xdr:row>26</xdr:row>
      <xdr:rowOff>30079</xdr:rowOff>
    </xdr:from>
    <xdr:to>
      <xdr:col>12</xdr:col>
      <xdr:colOff>320843</xdr:colOff>
      <xdr:row>29</xdr:row>
      <xdr:rowOff>200526</xdr:rowOff>
    </xdr:to>
    <xdr:sp macro="" textlink="">
      <xdr:nvSpPr>
        <xdr:cNvPr id="2" name="Right Brace 1"/>
        <xdr:cNvSpPr/>
      </xdr:nvSpPr>
      <xdr:spPr>
        <a:xfrm>
          <a:off x="9705474" y="5995737"/>
          <a:ext cx="250658" cy="8021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320843</xdr:colOff>
      <xdr:row>28</xdr:row>
      <xdr:rowOff>10027</xdr:rowOff>
    </xdr:from>
    <xdr:to>
      <xdr:col>14</xdr:col>
      <xdr:colOff>711868</xdr:colOff>
      <xdr:row>30</xdr:row>
      <xdr:rowOff>10027</xdr:rowOff>
    </xdr:to>
    <xdr:cxnSp macro="">
      <xdr:nvCxnSpPr>
        <xdr:cNvPr id="4" name="Straight Arrow Connector 3"/>
        <xdr:cNvCxnSpPr>
          <a:stCxn id="2" idx="1"/>
        </xdr:cNvCxnSpPr>
      </xdr:nvCxnSpPr>
      <xdr:spPr>
        <a:xfrm>
          <a:off x="9956132" y="6396790"/>
          <a:ext cx="1854868" cy="421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33</xdr:row>
      <xdr:rowOff>20053</xdr:rowOff>
    </xdr:from>
    <xdr:to>
      <xdr:col>12</xdr:col>
      <xdr:colOff>250658</xdr:colOff>
      <xdr:row>36</xdr:row>
      <xdr:rowOff>10026</xdr:rowOff>
    </xdr:to>
    <xdr:sp macro="" textlink="">
      <xdr:nvSpPr>
        <xdr:cNvPr id="11" name="Right Brace 10"/>
        <xdr:cNvSpPr/>
      </xdr:nvSpPr>
      <xdr:spPr>
        <a:xfrm>
          <a:off x="9635289" y="7389395"/>
          <a:ext cx="250658" cy="6216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250658</xdr:colOff>
      <xdr:row>34</xdr:row>
      <xdr:rowOff>120316</xdr:rowOff>
    </xdr:from>
    <xdr:to>
      <xdr:col>14</xdr:col>
      <xdr:colOff>661736</xdr:colOff>
      <xdr:row>35</xdr:row>
      <xdr:rowOff>10027</xdr:rowOff>
    </xdr:to>
    <xdr:cxnSp macro="">
      <xdr:nvCxnSpPr>
        <xdr:cNvPr id="12" name="Straight Arrow Connector 11"/>
        <xdr:cNvCxnSpPr>
          <a:stCxn id="11" idx="1"/>
        </xdr:cNvCxnSpPr>
      </xdr:nvCxnSpPr>
      <xdr:spPr>
        <a:xfrm>
          <a:off x="9885947" y="7700211"/>
          <a:ext cx="1874921" cy="100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aoprals.state.gov/web920/per_diem.asp"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5"/>
  <sheetViews>
    <sheetView topLeftCell="A3" workbookViewId="0">
      <selection activeCell="A3" sqref="A3"/>
    </sheetView>
  </sheetViews>
  <sheetFormatPr defaultColWidth="37.33203125" defaultRowHeight="15.75" x14ac:dyDescent="0.25"/>
  <cols>
    <col min="1" max="2" width="3" style="7" customWidth="1"/>
    <col min="3" max="3" width="2.83203125" style="7" customWidth="1"/>
    <col min="4" max="4" width="192.1640625" style="7" bestFit="1" customWidth="1"/>
    <col min="5" max="16384" width="37.33203125" style="7"/>
  </cols>
  <sheetData>
    <row r="1" spans="1:4" x14ac:dyDescent="0.25">
      <c r="A1" s="6"/>
    </row>
    <row r="3" spans="1:4" x14ac:dyDescent="0.25">
      <c r="A3" s="8" t="s">
        <v>26</v>
      </c>
    </row>
    <row r="4" spans="1:4" x14ac:dyDescent="0.25">
      <c r="B4" s="6" t="s">
        <v>25</v>
      </c>
    </row>
    <row r="5" spans="1:4" x14ac:dyDescent="0.25">
      <c r="C5" s="6" t="s">
        <v>37</v>
      </c>
    </row>
    <row r="6" spans="1:4" x14ac:dyDescent="0.25">
      <c r="C6" s="6" t="s">
        <v>38</v>
      </c>
    </row>
    <row r="7" spans="1:4" x14ac:dyDescent="0.25">
      <c r="C7" s="6" t="s">
        <v>39</v>
      </c>
    </row>
    <row r="8" spans="1:4" x14ac:dyDescent="0.25">
      <c r="D8" s="9" t="s">
        <v>51</v>
      </c>
    </row>
    <row r="9" spans="1:4" x14ac:dyDescent="0.25">
      <c r="D9" s="9" t="s">
        <v>52</v>
      </c>
    </row>
    <row r="10" spans="1:4" x14ac:dyDescent="0.25">
      <c r="D10" s="9" t="s">
        <v>53</v>
      </c>
    </row>
    <row r="11" spans="1:4" x14ac:dyDescent="0.25">
      <c r="D11" s="9" t="s">
        <v>54</v>
      </c>
    </row>
    <row r="12" spans="1:4" x14ac:dyDescent="0.25">
      <c r="D12" s="9" t="s">
        <v>55</v>
      </c>
    </row>
    <row r="13" spans="1:4" x14ac:dyDescent="0.25">
      <c r="C13" s="6" t="s">
        <v>40</v>
      </c>
    </row>
    <row r="14" spans="1:4" x14ac:dyDescent="0.25">
      <c r="C14" s="7" t="s">
        <v>116</v>
      </c>
    </row>
    <row r="16" spans="1:4" x14ac:dyDescent="0.25">
      <c r="A16" s="8" t="s">
        <v>29</v>
      </c>
    </row>
    <row r="17" spans="1:4" x14ac:dyDescent="0.25">
      <c r="B17" s="6" t="s">
        <v>27</v>
      </c>
    </row>
    <row r="18" spans="1:4" x14ac:dyDescent="0.25">
      <c r="C18" s="6" t="s">
        <v>28</v>
      </c>
      <c r="D18" s="6"/>
    </row>
    <row r="19" spans="1:4" x14ac:dyDescent="0.25">
      <c r="D19" s="6" t="s">
        <v>41</v>
      </c>
    </row>
    <row r="20" spans="1:4" x14ac:dyDescent="0.25">
      <c r="D20" s="6" t="s">
        <v>42</v>
      </c>
    </row>
    <row r="21" spans="1:4" x14ac:dyDescent="0.25">
      <c r="D21" s="6" t="s">
        <v>43</v>
      </c>
    </row>
    <row r="22" spans="1:4" x14ac:dyDescent="0.25">
      <c r="D22" s="6" t="s">
        <v>44</v>
      </c>
    </row>
    <row r="23" spans="1:4" x14ac:dyDescent="0.25">
      <c r="D23" s="6" t="s">
        <v>45</v>
      </c>
    </row>
    <row r="24" spans="1:4" x14ac:dyDescent="0.25">
      <c r="D24" s="6" t="s">
        <v>46</v>
      </c>
    </row>
    <row r="25" spans="1:4" x14ac:dyDescent="0.25">
      <c r="D25" s="6"/>
    </row>
    <row r="26" spans="1:4" x14ac:dyDescent="0.25">
      <c r="A26" s="8" t="s">
        <v>73</v>
      </c>
      <c r="D26" s="6"/>
    </row>
    <row r="27" spans="1:4" x14ac:dyDescent="0.25">
      <c r="B27" s="7" t="s">
        <v>117</v>
      </c>
      <c r="D27" s="6"/>
    </row>
    <row r="28" spans="1:4" x14ac:dyDescent="0.25">
      <c r="B28" s="7" t="s">
        <v>118</v>
      </c>
      <c r="D28" s="6"/>
    </row>
    <row r="29" spans="1:4" x14ac:dyDescent="0.25">
      <c r="B29" s="7" t="s">
        <v>75</v>
      </c>
    </row>
    <row r="31" spans="1:4" x14ac:dyDescent="0.25">
      <c r="A31" s="8" t="s">
        <v>35</v>
      </c>
    </row>
    <row r="32" spans="1:4" x14ac:dyDescent="0.25">
      <c r="B32" s="6" t="s">
        <v>36</v>
      </c>
    </row>
    <row r="33" spans="1:4" x14ac:dyDescent="0.25">
      <c r="B33" s="7" t="s">
        <v>119</v>
      </c>
    </row>
    <row r="34" spans="1:4" x14ac:dyDescent="0.25">
      <c r="C34" s="8" t="s">
        <v>56</v>
      </c>
    </row>
    <row r="35" spans="1:4" x14ac:dyDescent="0.25">
      <c r="D35" s="7" t="s">
        <v>47</v>
      </c>
    </row>
    <row r="36" spans="1:4" x14ac:dyDescent="0.25">
      <c r="D36" s="7" t="s">
        <v>48</v>
      </c>
    </row>
    <row r="37" spans="1:4" x14ac:dyDescent="0.25">
      <c r="D37" s="7" t="s">
        <v>49</v>
      </c>
    </row>
    <row r="38" spans="1:4" x14ac:dyDescent="0.25">
      <c r="D38" s="7" t="s">
        <v>50</v>
      </c>
    </row>
    <row r="39" spans="1:4" x14ac:dyDescent="0.25">
      <c r="C39" s="8" t="s">
        <v>57</v>
      </c>
    </row>
    <row r="41" spans="1:4" x14ac:dyDescent="0.25">
      <c r="A41" s="8" t="s">
        <v>58</v>
      </c>
    </row>
    <row r="42" spans="1:4" x14ac:dyDescent="0.25">
      <c r="B42" s="7" t="s">
        <v>59</v>
      </c>
    </row>
    <row r="43" spans="1:4" x14ac:dyDescent="0.25">
      <c r="B43" s="7" t="s">
        <v>88</v>
      </c>
    </row>
    <row r="45" spans="1:4" x14ac:dyDescent="0.25">
      <c r="B45" s="7" t="s">
        <v>72</v>
      </c>
    </row>
  </sheetData>
  <sheetProtection password="CDDC" sheet="1" objects="1" scenarios="1"/>
  <pageMargins left="0.2" right="0.2" top="0.75" bottom="0.75" header="0.3" footer="0.3"/>
  <pageSetup scale="56" fitToHeight="0"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F29"/>
  <sheetViews>
    <sheetView workbookViewId="0">
      <selection activeCell="D23" sqref="D23"/>
    </sheetView>
  </sheetViews>
  <sheetFormatPr defaultColWidth="37.33203125" defaultRowHeight="12.75" x14ac:dyDescent="0.2"/>
  <cols>
    <col min="1" max="1" width="23.6640625" customWidth="1"/>
    <col min="2" max="2" width="2.83203125" customWidth="1"/>
    <col min="3" max="3" width="51" customWidth="1"/>
    <col min="4" max="4" width="92.6640625" customWidth="1"/>
    <col min="5" max="5" width="50.1640625" customWidth="1"/>
  </cols>
  <sheetData>
    <row r="1" spans="3:6" ht="20.25" x14ac:dyDescent="0.3">
      <c r="C1" s="182" t="s">
        <v>83</v>
      </c>
      <c r="D1" s="182"/>
      <c r="E1" s="3"/>
      <c r="F1" s="3"/>
    </row>
    <row r="2" spans="3:6" ht="19.5" thickBot="1" x14ac:dyDescent="0.35">
      <c r="C2" s="3"/>
      <c r="D2" s="3"/>
    </row>
    <row r="3" spans="3:6" ht="21" thickBot="1" x14ac:dyDescent="0.35">
      <c r="C3" s="5"/>
      <c r="D3" s="36" t="s">
        <v>84</v>
      </c>
    </row>
    <row r="4" spans="3:6" ht="18.75" x14ac:dyDescent="0.2">
      <c r="C4" s="19" t="s">
        <v>68</v>
      </c>
      <c r="D4" s="20"/>
    </row>
    <row r="5" spans="3:6" ht="18.75" x14ac:dyDescent="0.2">
      <c r="C5" s="21"/>
      <c r="D5" s="22"/>
    </row>
    <row r="6" spans="3:6" ht="18.75" x14ac:dyDescent="0.2">
      <c r="C6" s="21"/>
      <c r="D6" s="22"/>
    </row>
    <row r="7" spans="3:6" ht="18.75" x14ac:dyDescent="0.2">
      <c r="C7" s="23" t="s">
        <v>23</v>
      </c>
      <c r="D7" s="24" t="s">
        <v>69</v>
      </c>
    </row>
    <row r="8" spans="3:6" ht="18.75" x14ac:dyDescent="0.2">
      <c r="C8" s="23"/>
      <c r="D8" s="25" t="s">
        <v>120</v>
      </c>
    </row>
    <row r="9" spans="3:6" ht="18.75" x14ac:dyDescent="0.3">
      <c r="C9" s="23"/>
      <c r="D9" s="26"/>
    </row>
    <row r="10" spans="3:6" ht="75" x14ac:dyDescent="0.2">
      <c r="C10" s="23" t="s">
        <v>70</v>
      </c>
      <c r="D10" s="24" t="s">
        <v>122</v>
      </c>
    </row>
    <row r="11" spans="3:6" ht="19.5" thickBot="1" x14ac:dyDescent="0.35">
      <c r="C11" s="27"/>
      <c r="D11" s="28"/>
    </row>
    <row r="12" spans="3:6" ht="18.75" x14ac:dyDescent="0.2">
      <c r="C12" s="19" t="s">
        <v>24</v>
      </c>
      <c r="D12" s="20"/>
    </row>
    <row r="13" spans="3:6" ht="18.75" x14ac:dyDescent="0.2">
      <c r="C13" s="21"/>
      <c r="D13" s="22"/>
    </row>
    <row r="14" spans="3:6" ht="37.5" x14ac:dyDescent="0.2">
      <c r="C14" s="23" t="s">
        <v>82</v>
      </c>
      <c r="D14" s="24" t="s">
        <v>85</v>
      </c>
    </row>
    <row r="15" spans="3:6" ht="18.75" x14ac:dyDescent="0.2">
      <c r="C15" s="23"/>
      <c r="D15" s="24"/>
    </row>
    <row r="16" spans="3:6" ht="37.5" x14ac:dyDescent="0.2">
      <c r="C16" s="23" t="s">
        <v>70</v>
      </c>
      <c r="D16" s="24" t="s">
        <v>86</v>
      </c>
    </row>
    <row r="17" spans="2:4" ht="19.5" thickBot="1" x14ac:dyDescent="0.25">
      <c r="C17" s="29"/>
      <c r="D17" s="28"/>
    </row>
    <row r="18" spans="2:4" ht="18.75" x14ac:dyDescent="0.2">
      <c r="C18" s="30" t="s">
        <v>71</v>
      </c>
      <c r="D18" s="31"/>
    </row>
    <row r="19" spans="2:4" ht="49.5" customHeight="1" x14ac:dyDescent="0.2">
      <c r="C19" s="32" t="s">
        <v>31</v>
      </c>
      <c r="D19" s="24" t="s">
        <v>32</v>
      </c>
    </row>
    <row r="20" spans="2:4" ht="18.75" x14ac:dyDescent="0.2">
      <c r="C20" s="23"/>
      <c r="D20" s="25" t="s">
        <v>121</v>
      </c>
    </row>
    <row r="21" spans="2:4" ht="19.5" thickBot="1" x14ac:dyDescent="0.35">
      <c r="C21" s="27"/>
      <c r="D21" s="33"/>
    </row>
    <row r="22" spans="2:4" ht="18.75" x14ac:dyDescent="0.3">
      <c r="B22" s="4"/>
      <c r="C22" s="34"/>
      <c r="D22" s="35"/>
    </row>
    <row r="23" spans="2:4" ht="18.75" x14ac:dyDescent="0.2">
      <c r="C23" s="34" t="s">
        <v>89</v>
      </c>
      <c r="D23" s="116" t="s">
        <v>106</v>
      </c>
    </row>
    <row r="24" spans="2:4" x14ac:dyDescent="0.2">
      <c r="C24" s="1"/>
    </row>
    <row r="25" spans="2:4" x14ac:dyDescent="0.2">
      <c r="B25" s="4"/>
      <c r="C25" s="1"/>
      <c r="D25" s="2"/>
    </row>
    <row r="26" spans="2:4" x14ac:dyDescent="0.2">
      <c r="C26" s="1"/>
    </row>
    <row r="28" spans="2:4" x14ac:dyDescent="0.2">
      <c r="C28" s="2"/>
    </row>
    <row r="29" spans="2:4" x14ac:dyDescent="0.2">
      <c r="C29" s="2"/>
    </row>
  </sheetData>
  <sheetProtection password="CDDC" sheet="1" objects="1" scenarios="1" selectLockedCells="1"/>
  <mergeCells count="1">
    <mergeCell ref="C1:D1"/>
  </mergeCells>
  <hyperlinks>
    <hyperlink ref="D23" r:id="rId1"/>
  </hyperlinks>
  <pageMargins left="0.7" right="0.7" top="0.75" bottom="0.75" header="0.3" footer="0.3"/>
  <pageSetup scale="70"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Y116"/>
  <sheetViews>
    <sheetView showGridLines="0" tabSelected="1" zoomScale="95" zoomScaleNormal="95" zoomScalePageLayoutView="95" workbookViewId="0">
      <selection activeCell="F50" sqref="F50:K50"/>
    </sheetView>
  </sheetViews>
  <sheetFormatPr defaultColWidth="9.83203125" defaultRowHeight="12.75" x14ac:dyDescent="0.2"/>
  <cols>
    <col min="1" max="1" width="0.5" style="50" customWidth="1"/>
    <col min="2" max="2" width="11.83203125" style="49" customWidth="1"/>
    <col min="3" max="3" width="13.1640625" style="49" customWidth="1"/>
    <col min="4" max="4" width="30.1640625" style="49" bestFit="1" customWidth="1"/>
    <col min="5" max="5" width="12.33203125" style="49" customWidth="1"/>
    <col min="6" max="6" width="11.83203125" style="49" customWidth="1"/>
    <col min="7" max="7" width="12.83203125" style="49" customWidth="1"/>
    <col min="8" max="8" width="15.83203125" style="49" customWidth="1"/>
    <col min="9" max="9" width="16.1640625" style="49" customWidth="1"/>
    <col min="10" max="10" width="15.6640625" style="49" customWidth="1"/>
    <col min="11" max="11" width="15.33203125" style="49" customWidth="1"/>
    <col min="12" max="12" width="13.33203125" style="49" customWidth="1"/>
    <col min="13" max="15" width="12.83203125" style="49" customWidth="1"/>
    <col min="16" max="16" width="13.1640625" style="49" customWidth="1"/>
    <col min="17" max="17" width="11.1640625" style="49" customWidth="1"/>
    <col min="18" max="18" width="9.83203125" style="50"/>
    <col min="19" max="19" width="10" style="50" customWidth="1"/>
    <col min="20" max="16384" width="9.83203125" style="50"/>
  </cols>
  <sheetData>
    <row r="1" spans="2:25" ht="18" customHeight="1" x14ac:dyDescent="0.25">
      <c r="B1" s="47" t="s">
        <v>33</v>
      </c>
      <c r="C1" s="48"/>
      <c r="D1" s="48"/>
      <c r="E1" s="47"/>
      <c r="F1" s="48"/>
      <c r="G1" s="48"/>
      <c r="H1" s="48"/>
      <c r="I1" s="266" t="s">
        <v>123</v>
      </c>
      <c r="J1" s="266"/>
      <c r="K1" s="266"/>
      <c r="L1" s="266"/>
      <c r="M1" s="266"/>
      <c r="N1" s="266"/>
      <c r="O1" s="266"/>
      <c r="P1" s="266"/>
    </row>
    <row r="2" spans="2:25" ht="6" customHeight="1" thickBot="1" x14ac:dyDescent="0.25">
      <c r="B2" s="51"/>
      <c r="C2" s="51"/>
      <c r="D2" s="51"/>
      <c r="E2" s="51"/>
      <c r="F2" s="51"/>
      <c r="G2" s="51"/>
      <c r="H2" s="51"/>
      <c r="I2" s="51"/>
      <c r="J2" s="51"/>
      <c r="K2" s="51"/>
      <c r="L2" s="51"/>
      <c r="M2" s="51"/>
      <c r="N2" s="51"/>
      <c r="O2" s="51"/>
      <c r="P2" s="51"/>
    </row>
    <row r="3" spans="2:25" ht="17.100000000000001" customHeight="1" x14ac:dyDescent="0.2">
      <c r="B3" s="296" t="s">
        <v>0</v>
      </c>
      <c r="C3" s="297"/>
      <c r="D3" s="297"/>
      <c r="E3" s="271" t="s">
        <v>30</v>
      </c>
      <c r="F3" s="271"/>
      <c r="G3" s="271"/>
      <c r="H3" s="271"/>
      <c r="I3" s="114"/>
      <c r="J3" s="114"/>
      <c r="K3" s="271" t="s">
        <v>2</v>
      </c>
      <c r="L3" s="271"/>
      <c r="M3" s="271"/>
      <c r="N3" s="112" t="s">
        <v>3</v>
      </c>
      <c r="O3" s="269" t="s">
        <v>4</v>
      </c>
      <c r="P3" s="270"/>
    </row>
    <row r="4" spans="2:25" s="52" customFormat="1" ht="19.5" customHeight="1" x14ac:dyDescent="0.25">
      <c r="B4" s="298"/>
      <c r="C4" s="299"/>
      <c r="D4" s="299"/>
      <c r="E4" s="246"/>
      <c r="F4" s="246"/>
      <c r="G4" s="246"/>
      <c r="H4" s="246"/>
      <c r="I4" s="246"/>
      <c r="J4" s="246"/>
      <c r="K4" s="246"/>
      <c r="L4" s="246"/>
      <c r="M4" s="246"/>
      <c r="N4" s="115"/>
      <c r="O4" s="246"/>
      <c r="P4" s="272"/>
      <c r="Y4" s="53"/>
    </row>
    <row r="5" spans="2:25" s="52" customFormat="1" ht="19.5" customHeight="1" x14ac:dyDescent="0.25">
      <c r="B5" s="247" t="s">
        <v>102</v>
      </c>
      <c r="C5" s="248"/>
      <c r="D5" s="249"/>
      <c r="E5" s="262" t="s">
        <v>173</v>
      </c>
      <c r="F5" s="263"/>
      <c r="G5" s="263"/>
      <c r="H5" s="263"/>
      <c r="I5" s="264"/>
      <c r="J5" s="264"/>
      <c r="K5" s="264"/>
      <c r="L5" s="264"/>
      <c r="M5" s="264"/>
      <c r="N5" s="264"/>
      <c r="O5" s="264"/>
      <c r="P5" s="265"/>
      <c r="Y5" s="53"/>
    </row>
    <row r="6" spans="2:25" ht="17.100000000000001" customHeight="1" x14ac:dyDescent="0.25">
      <c r="B6" s="300" t="s">
        <v>63</v>
      </c>
      <c r="C6" s="239"/>
      <c r="D6" s="239"/>
      <c r="E6" s="239" t="s">
        <v>1</v>
      </c>
      <c r="F6" s="239"/>
      <c r="G6" s="239"/>
      <c r="H6" s="239"/>
      <c r="I6" s="113"/>
      <c r="J6" s="113"/>
      <c r="K6" s="113" t="s">
        <v>34</v>
      </c>
      <c r="L6" s="239" t="s">
        <v>18</v>
      </c>
      <c r="M6" s="239"/>
      <c r="N6" s="250" t="s">
        <v>5</v>
      </c>
      <c r="O6" s="250"/>
      <c r="P6" s="251"/>
      <c r="Y6" s="53"/>
    </row>
    <row r="7" spans="2:25" s="52" customFormat="1" ht="19.5" customHeight="1" x14ac:dyDescent="0.25">
      <c r="B7" s="276"/>
      <c r="C7" s="277"/>
      <c r="D7" s="277"/>
      <c r="E7" s="259"/>
      <c r="F7" s="259"/>
      <c r="G7" s="259"/>
      <c r="H7" s="259"/>
      <c r="I7" s="259"/>
      <c r="J7" s="259"/>
      <c r="K7" s="111"/>
      <c r="L7" s="254"/>
      <c r="M7" s="254"/>
      <c r="N7" s="252">
        <v>0.53500000000000003</v>
      </c>
      <c r="O7" s="252"/>
      <c r="P7" s="253"/>
      <c r="Y7" s="53"/>
    </row>
    <row r="8" spans="2:25" s="54" customFormat="1" ht="16.5" customHeight="1" x14ac:dyDescent="0.25">
      <c r="B8" s="242" t="s">
        <v>65</v>
      </c>
      <c r="C8" s="243"/>
      <c r="D8" s="243"/>
      <c r="E8" s="243" t="s">
        <v>20</v>
      </c>
      <c r="F8" s="243"/>
      <c r="G8" s="243"/>
      <c r="H8" s="243"/>
      <c r="I8" s="243"/>
      <c r="J8" s="243"/>
      <c r="K8" s="243"/>
      <c r="L8" s="243"/>
      <c r="M8" s="243"/>
      <c r="N8" s="243"/>
      <c r="O8" s="243"/>
      <c r="P8" s="273"/>
      <c r="Y8" s="55"/>
    </row>
    <row r="9" spans="2:25" s="54" customFormat="1" ht="19.5" customHeight="1" thickBot="1" x14ac:dyDescent="0.3">
      <c r="B9" s="278"/>
      <c r="C9" s="279"/>
      <c r="D9" s="279"/>
      <c r="E9" s="274"/>
      <c r="F9" s="274"/>
      <c r="G9" s="274"/>
      <c r="H9" s="274"/>
      <c r="I9" s="274"/>
      <c r="J9" s="274"/>
      <c r="K9" s="274"/>
      <c r="L9" s="274"/>
      <c r="M9" s="274"/>
      <c r="N9" s="274"/>
      <c r="O9" s="274"/>
      <c r="P9" s="275"/>
      <c r="Y9" s="55"/>
    </row>
    <row r="10" spans="2:25" s="56" customFormat="1" ht="22.5" customHeight="1" x14ac:dyDescent="0.2">
      <c r="B10" s="240" t="s">
        <v>66</v>
      </c>
      <c r="C10" s="241"/>
      <c r="D10" s="244" t="s">
        <v>74</v>
      </c>
      <c r="E10" s="240" t="s">
        <v>77</v>
      </c>
      <c r="F10" s="260"/>
      <c r="G10" s="241"/>
      <c r="H10" s="260" t="s">
        <v>99</v>
      </c>
      <c r="I10" s="244" t="s">
        <v>78</v>
      </c>
      <c r="J10" s="244" t="s">
        <v>115</v>
      </c>
      <c r="K10" s="255" t="s">
        <v>104</v>
      </c>
      <c r="L10" s="244" t="s">
        <v>103</v>
      </c>
      <c r="M10" s="257" t="s">
        <v>6</v>
      </c>
      <c r="N10" s="258"/>
      <c r="O10" s="244" t="s">
        <v>113</v>
      </c>
      <c r="P10" s="244" t="s">
        <v>9</v>
      </c>
    </row>
    <row r="11" spans="2:25" s="56" customFormat="1" ht="28.5" customHeight="1" thickBot="1" x14ac:dyDescent="0.25">
      <c r="B11" s="57" t="s">
        <v>19</v>
      </c>
      <c r="C11" s="58" t="s">
        <v>67</v>
      </c>
      <c r="D11" s="245"/>
      <c r="E11" s="59" t="s">
        <v>15</v>
      </c>
      <c r="F11" s="60" t="s">
        <v>16</v>
      </c>
      <c r="G11" s="61" t="s">
        <v>17</v>
      </c>
      <c r="H11" s="261"/>
      <c r="I11" s="245"/>
      <c r="J11" s="245"/>
      <c r="K11" s="256"/>
      <c r="L11" s="245"/>
      <c r="M11" s="57" t="s">
        <v>7</v>
      </c>
      <c r="N11" s="58" t="s">
        <v>8</v>
      </c>
      <c r="O11" s="245"/>
      <c r="P11" s="245"/>
    </row>
    <row r="12" spans="2:25" ht="19.5" customHeight="1" x14ac:dyDescent="0.25">
      <c r="B12" s="40"/>
      <c r="C12" s="163"/>
      <c r="D12" s="39"/>
      <c r="E12" s="38"/>
      <c r="F12" s="38"/>
      <c r="G12" s="38"/>
      <c r="H12" s="136">
        <f>SUM(E12:G12)</f>
        <v>0</v>
      </c>
      <c r="I12" s="62"/>
      <c r="J12" s="38"/>
      <c r="K12" s="38"/>
      <c r="L12" s="38"/>
      <c r="M12" s="109"/>
      <c r="N12" s="136">
        <f t="shared" ref="N12:N18" si="0">$N$7*M12</f>
        <v>0</v>
      </c>
      <c r="O12" s="138">
        <f>SUMIF($C$62:$C$110,B12,$O$62:$O$110)</f>
        <v>0</v>
      </c>
      <c r="P12" s="140">
        <f>SUM(J12+K12+L12+N12+O12+H12)</f>
        <v>0</v>
      </c>
      <c r="Q12" s="108"/>
      <c r="R12" s="107"/>
    </row>
    <row r="13" spans="2:25" ht="19.5" customHeight="1" x14ac:dyDescent="0.25">
      <c r="B13" s="41"/>
      <c r="C13" s="164"/>
      <c r="D13" s="12"/>
      <c r="E13" s="38"/>
      <c r="F13" s="38"/>
      <c r="G13" s="38"/>
      <c r="H13" s="136">
        <f>SUM(E13:G13)</f>
        <v>0</v>
      </c>
      <c r="I13" s="37"/>
      <c r="J13" s="38"/>
      <c r="K13" s="37"/>
      <c r="L13" s="37"/>
      <c r="M13" s="110"/>
      <c r="N13" s="138">
        <f t="shared" si="0"/>
        <v>0</v>
      </c>
      <c r="O13" s="138">
        <f t="shared" ref="O13:O23" si="1">SUMIF($C$62:$C$110,B13,$O$62:$O$110)</f>
        <v>0</v>
      </c>
      <c r="P13" s="140">
        <f>SUM(J13+K13+L13+N13+O13+I13+H13)</f>
        <v>0</v>
      </c>
      <c r="Q13" s="108"/>
      <c r="R13" s="107"/>
    </row>
    <row r="14" spans="2:25" ht="19.5" customHeight="1" x14ac:dyDescent="0.25">
      <c r="B14" s="41"/>
      <c r="C14" s="164"/>
      <c r="D14" s="12"/>
      <c r="E14" s="38"/>
      <c r="F14" s="38"/>
      <c r="G14" s="38"/>
      <c r="H14" s="136">
        <f t="shared" ref="H14:H23" si="2">SUM(E14:G14)</f>
        <v>0</v>
      </c>
      <c r="I14" s="37"/>
      <c r="J14" s="38"/>
      <c r="K14" s="37"/>
      <c r="L14" s="37"/>
      <c r="M14" s="110"/>
      <c r="N14" s="138">
        <f t="shared" si="0"/>
        <v>0</v>
      </c>
      <c r="O14" s="138">
        <f t="shared" si="1"/>
        <v>0</v>
      </c>
      <c r="P14" s="140">
        <f t="shared" ref="P14:P23" si="3">SUM(J14+K14+L14+N14+O14+I14+H14)</f>
        <v>0</v>
      </c>
      <c r="Q14" s="108"/>
      <c r="R14" s="107"/>
    </row>
    <row r="15" spans="2:25" ht="19.5" customHeight="1" x14ac:dyDescent="0.25">
      <c r="B15" s="41"/>
      <c r="C15" s="164"/>
      <c r="D15" s="12"/>
      <c r="E15" s="38"/>
      <c r="F15" s="38"/>
      <c r="G15" s="38"/>
      <c r="H15" s="136">
        <f t="shared" si="2"/>
        <v>0</v>
      </c>
      <c r="I15" s="37"/>
      <c r="J15" s="38"/>
      <c r="K15" s="37"/>
      <c r="L15" s="37"/>
      <c r="M15" s="110"/>
      <c r="N15" s="138">
        <f t="shared" si="0"/>
        <v>0</v>
      </c>
      <c r="O15" s="138">
        <f t="shared" si="1"/>
        <v>0</v>
      </c>
      <c r="P15" s="140">
        <f t="shared" si="3"/>
        <v>0</v>
      </c>
      <c r="Q15" s="108"/>
      <c r="R15" s="107"/>
    </row>
    <row r="16" spans="2:25" ht="19.5" customHeight="1" x14ac:dyDescent="0.25">
      <c r="B16" s="41"/>
      <c r="C16" s="164"/>
      <c r="D16" s="12"/>
      <c r="E16" s="38"/>
      <c r="F16" s="38"/>
      <c r="G16" s="38"/>
      <c r="H16" s="136">
        <f t="shared" si="2"/>
        <v>0</v>
      </c>
      <c r="I16" s="37"/>
      <c r="J16" s="38"/>
      <c r="K16" s="37"/>
      <c r="L16" s="37"/>
      <c r="M16" s="110"/>
      <c r="N16" s="138">
        <f t="shared" si="0"/>
        <v>0</v>
      </c>
      <c r="O16" s="138">
        <f t="shared" si="1"/>
        <v>0</v>
      </c>
      <c r="P16" s="140">
        <f t="shared" si="3"/>
        <v>0</v>
      </c>
      <c r="Q16" s="108"/>
      <c r="R16" s="107"/>
    </row>
    <row r="17" spans="2:19" ht="19.5" customHeight="1" x14ac:dyDescent="0.25">
      <c r="B17" s="41"/>
      <c r="C17" s="164"/>
      <c r="D17" s="12"/>
      <c r="E17" s="38"/>
      <c r="F17" s="38"/>
      <c r="G17" s="38"/>
      <c r="H17" s="136">
        <f t="shared" si="2"/>
        <v>0</v>
      </c>
      <c r="I17" s="37"/>
      <c r="J17" s="38"/>
      <c r="K17" s="37"/>
      <c r="L17" s="37"/>
      <c r="M17" s="110"/>
      <c r="N17" s="138">
        <f t="shared" si="0"/>
        <v>0</v>
      </c>
      <c r="O17" s="138">
        <f t="shared" si="1"/>
        <v>0</v>
      </c>
      <c r="P17" s="140">
        <f t="shared" si="3"/>
        <v>0</v>
      </c>
      <c r="Q17" s="108"/>
      <c r="R17" s="107"/>
    </row>
    <row r="18" spans="2:19" ht="19.5" customHeight="1" x14ac:dyDescent="0.25">
      <c r="B18" s="41"/>
      <c r="C18" s="164"/>
      <c r="D18" s="12"/>
      <c r="E18" s="38"/>
      <c r="F18" s="38"/>
      <c r="G18" s="38"/>
      <c r="H18" s="136">
        <f t="shared" si="2"/>
        <v>0</v>
      </c>
      <c r="I18" s="37"/>
      <c r="J18" s="38"/>
      <c r="K18" s="37"/>
      <c r="L18" s="37"/>
      <c r="M18" s="110"/>
      <c r="N18" s="138">
        <f t="shared" si="0"/>
        <v>0</v>
      </c>
      <c r="O18" s="138">
        <f t="shared" si="1"/>
        <v>0</v>
      </c>
      <c r="P18" s="140">
        <f t="shared" si="3"/>
        <v>0</v>
      </c>
      <c r="Q18" s="108"/>
      <c r="R18" s="107"/>
    </row>
    <row r="19" spans="2:19" ht="19.5" customHeight="1" x14ac:dyDescent="0.25">
      <c r="B19" s="41"/>
      <c r="C19" s="164"/>
      <c r="D19" s="12"/>
      <c r="E19" s="38"/>
      <c r="F19" s="38"/>
      <c r="G19" s="38"/>
      <c r="H19" s="136">
        <f t="shared" si="2"/>
        <v>0</v>
      </c>
      <c r="I19" s="37"/>
      <c r="J19" s="38"/>
      <c r="K19" s="37"/>
      <c r="L19" s="37"/>
      <c r="M19" s="110"/>
      <c r="N19" s="138">
        <f t="shared" ref="N19:N23" si="4">$N$7*M19</f>
        <v>0</v>
      </c>
      <c r="O19" s="138">
        <f t="shared" si="1"/>
        <v>0</v>
      </c>
      <c r="P19" s="140">
        <f t="shared" si="3"/>
        <v>0</v>
      </c>
      <c r="Q19" s="108"/>
      <c r="R19" s="107"/>
    </row>
    <row r="20" spans="2:19" ht="19.5" customHeight="1" x14ac:dyDescent="0.25">
      <c r="B20" s="41"/>
      <c r="C20" s="164"/>
      <c r="D20" s="12"/>
      <c r="E20" s="38"/>
      <c r="F20" s="38"/>
      <c r="G20" s="38"/>
      <c r="H20" s="136">
        <f t="shared" si="2"/>
        <v>0</v>
      </c>
      <c r="I20" s="37"/>
      <c r="J20" s="38"/>
      <c r="K20" s="37"/>
      <c r="L20" s="37"/>
      <c r="M20" s="110"/>
      <c r="N20" s="138">
        <f t="shared" si="4"/>
        <v>0</v>
      </c>
      <c r="O20" s="138">
        <f t="shared" si="1"/>
        <v>0</v>
      </c>
      <c r="P20" s="140">
        <f t="shared" si="3"/>
        <v>0</v>
      </c>
      <c r="Q20" s="108"/>
      <c r="R20" s="107"/>
    </row>
    <row r="21" spans="2:19" ht="19.5" customHeight="1" x14ac:dyDescent="0.25">
      <c r="B21" s="41"/>
      <c r="C21" s="164"/>
      <c r="D21" s="12"/>
      <c r="E21" s="38"/>
      <c r="F21" s="38"/>
      <c r="G21" s="38"/>
      <c r="H21" s="136">
        <f t="shared" si="2"/>
        <v>0</v>
      </c>
      <c r="I21" s="37"/>
      <c r="J21" s="38"/>
      <c r="K21" s="37"/>
      <c r="L21" s="37"/>
      <c r="M21" s="110"/>
      <c r="N21" s="138">
        <f t="shared" si="4"/>
        <v>0</v>
      </c>
      <c r="O21" s="138">
        <f t="shared" si="1"/>
        <v>0</v>
      </c>
      <c r="P21" s="140">
        <f t="shared" si="3"/>
        <v>0</v>
      </c>
      <c r="Q21" s="108"/>
      <c r="R21" s="107"/>
    </row>
    <row r="22" spans="2:19" ht="19.5" customHeight="1" x14ac:dyDescent="0.25">
      <c r="B22" s="41"/>
      <c r="C22" s="164"/>
      <c r="D22" s="12"/>
      <c r="E22" s="38"/>
      <c r="F22" s="38"/>
      <c r="G22" s="38"/>
      <c r="H22" s="136">
        <f t="shared" si="2"/>
        <v>0</v>
      </c>
      <c r="I22" s="37"/>
      <c r="J22" s="38"/>
      <c r="K22" s="37"/>
      <c r="L22" s="37"/>
      <c r="M22" s="110"/>
      <c r="N22" s="138">
        <f t="shared" si="4"/>
        <v>0</v>
      </c>
      <c r="O22" s="138">
        <f t="shared" si="1"/>
        <v>0</v>
      </c>
      <c r="P22" s="140">
        <f t="shared" si="3"/>
        <v>0</v>
      </c>
      <c r="Q22" s="108"/>
      <c r="R22" s="107"/>
      <c r="S22" s="156"/>
    </row>
    <row r="23" spans="2:19" ht="19.5" customHeight="1" thickBot="1" x14ac:dyDescent="0.3">
      <c r="B23" s="128"/>
      <c r="C23" s="165"/>
      <c r="D23" s="129"/>
      <c r="E23" s="38"/>
      <c r="F23" s="38"/>
      <c r="G23" s="38"/>
      <c r="H23" s="137">
        <f t="shared" si="2"/>
        <v>0</v>
      </c>
      <c r="I23" s="130"/>
      <c r="J23" s="38"/>
      <c r="K23" s="130"/>
      <c r="L23" s="130"/>
      <c r="M23" s="131"/>
      <c r="N23" s="139">
        <f t="shared" si="4"/>
        <v>0</v>
      </c>
      <c r="O23" s="138">
        <f t="shared" si="1"/>
        <v>0</v>
      </c>
      <c r="P23" s="141">
        <f t="shared" si="3"/>
        <v>0</v>
      </c>
      <c r="Q23" s="108"/>
      <c r="R23" s="107"/>
    </row>
    <row r="24" spans="2:19" ht="16.5" customHeight="1" thickBot="1" x14ac:dyDescent="0.25">
      <c r="B24" s="132"/>
      <c r="C24" s="133"/>
      <c r="D24" s="133"/>
      <c r="E24" s="134">
        <f t="shared" ref="E24:P24" si="5">SUM(E12:E23)</f>
        <v>0</v>
      </c>
      <c r="F24" s="134">
        <f t="shared" si="5"/>
        <v>0</v>
      </c>
      <c r="G24" s="134">
        <f t="shared" si="5"/>
        <v>0</v>
      </c>
      <c r="H24" s="134">
        <f t="shared" si="5"/>
        <v>0</v>
      </c>
      <c r="I24" s="134">
        <f t="shared" si="5"/>
        <v>0</v>
      </c>
      <c r="J24" s="134">
        <f t="shared" si="5"/>
        <v>0</v>
      </c>
      <c r="K24" s="134">
        <f t="shared" si="5"/>
        <v>0</v>
      </c>
      <c r="L24" s="134">
        <f t="shared" si="5"/>
        <v>0</v>
      </c>
      <c r="M24" s="134">
        <f t="shared" si="5"/>
        <v>0</v>
      </c>
      <c r="N24" s="134">
        <f t="shared" si="5"/>
        <v>0</v>
      </c>
      <c r="O24" s="134">
        <f t="shared" si="5"/>
        <v>0</v>
      </c>
      <c r="P24" s="135">
        <f t="shared" si="5"/>
        <v>0</v>
      </c>
      <c r="R24" s="107"/>
    </row>
    <row r="25" spans="2:19" ht="7.5" customHeight="1" thickBot="1" x14ac:dyDescent="0.25">
      <c r="B25" s="63"/>
      <c r="C25" s="63"/>
      <c r="D25" s="63"/>
      <c r="E25" s="10"/>
      <c r="F25" s="11"/>
      <c r="G25" s="11"/>
      <c r="H25" s="11"/>
      <c r="I25" s="11"/>
      <c r="J25" s="11"/>
      <c r="K25" s="11"/>
      <c r="L25" s="11"/>
      <c r="M25" s="11"/>
      <c r="N25" s="11"/>
      <c r="O25" s="64"/>
      <c r="P25" s="64"/>
      <c r="Q25" s="65"/>
      <c r="R25" s="107"/>
    </row>
    <row r="26" spans="2:19" ht="12.75" customHeight="1" x14ac:dyDescent="0.2">
      <c r="B26" s="106" t="s">
        <v>97</v>
      </c>
      <c r="C26" s="66"/>
      <c r="D26" s="66"/>
      <c r="E26" s="66"/>
      <c r="F26" s="67" t="s">
        <v>11</v>
      </c>
      <c r="G26" s="67" t="s">
        <v>12</v>
      </c>
      <c r="H26" s="67" t="s">
        <v>90</v>
      </c>
      <c r="I26" s="68" t="s">
        <v>91</v>
      </c>
      <c r="J26" s="68" t="s">
        <v>13</v>
      </c>
      <c r="K26" s="69" t="s">
        <v>92</v>
      </c>
      <c r="L26" s="69" t="s">
        <v>8</v>
      </c>
      <c r="M26" s="70"/>
      <c r="N26" s="71"/>
      <c r="O26" s="66"/>
      <c r="P26" s="72"/>
      <c r="Q26" s="65"/>
      <c r="R26" s="107"/>
    </row>
    <row r="27" spans="2:19" ht="16.5" customHeight="1" x14ac:dyDescent="0.2">
      <c r="B27" s="73"/>
      <c r="C27" s="74"/>
      <c r="D27" s="74"/>
      <c r="E27" s="74"/>
      <c r="F27" s="169"/>
      <c r="G27" s="170"/>
      <c r="H27" s="170"/>
      <c r="I27" s="14"/>
      <c r="J27" s="15"/>
      <c r="K27" s="15"/>
      <c r="L27" s="16"/>
      <c r="M27" s="75"/>
      <c r="N27" s="76"/>
      <c r="O27" s="77" t="s">
        <v>61</v>
      </c>
      <c r="P27" s="13"/>
      <c r="Q27" s="65"/>
      <c r="R27" s="107"/>
    </row>
    <row r="28" spans="2:19" ht="16.5" customHeight="1" x14ac:dyDescent="0.2">
      <c r="B28" s="73"/>
      <c r="C28" s="74"/>
      <c r="D28" s="74"/>
      <c r="E28" s="74"/>
      <c r="F28" s="169"/>
      <c r="G28" s="170"/>
      <c r="H28" s="170"/>
      <c r="I28" s="14"/>
      <c r="J28" s="15"/>
      <c r="K28" s="15"/>
      <c r="L28" s="16"/>
      <c r="M28" s="75"/>
      <c r="N28" s="76"/>
      <c r="O28" s="77"/>
      <c r="P28" s="78"/>
      <c r="Q28" s="65"/>
      <c r="R28" s="107"/>
    </row>
    <row r="29" spans="2:19" ht="16.5" customHeight="1" x14ac:dyDescent="0.2">
      <c r="B29" s="73"/>
      <c r="C29" s="74"/>
      <c r="D29" s="74"/>
      <c r="E29" s="74"/>
      <c r="F29" s="169"/>
      <c r="G29" s="170"/>
      <c r="H29" s="170"/>
      <c r="I29" s="14"/>
      <c r="J29" s="15"/>
      <c r="K29" s="15"/>
      <c r="L29" s="16"/>
      <c r="M29" s="75"/>
      <c r="N29" s="76"/>
      <c r="O29" s="77"/>
      <c r="P29" s="78"/>
      <c r="Q29" s="65"/>
      <c r="R29" s="107"/>
    </row>
    <row r="30" spans="2:19" ht="16.5" customHeight="1" thickBot="1" x14ac:dyDescent="0.25">
      <c r="B30" s="73"/>
      <c r="C30" s="74"/>
      <c r="D30" s="74"/>
      <c r="E30" s="74"/>
      <c r="F30" s="169"/>
      <c r="G30" s="170"/>
      <c r="H30" s="170"/>
      <c r="I30" s="14"/>
      <c r="J30" s="15"/>
      <c r="K30" s="15"/>
      <c r="L30" s="16"/>
      <c r="M30" s="75"/>
      <c r="N30" s="76"/>
      <c r="O30" s="77"/>
      <c r="P30" s="78"/>
      <c r="Q30" s="65"/>
      <c r="R30" s="107"/>
    </row>
    <row r="31" spans="2:19" ht="16.5" customHeight="1" thickBot="1" x14ac:dyDescent="0.25">
      <c r="B31" s="73"/>
      <c r="C31" s="74"/>
      <c r="D31" s="74"/>
      <c r="E31" s="118"/>
      <c r="F31" s="118"/>
      <c r="G31" s="118"/>
      <c r="H31" s="118"/>
      <c r="I31" s="118"/>
      <c r="J31" s="118"/>
      <c r="K31" s="118"/>
      <c r="L31" s="118"/>
      <c r="M31" s="77"/>
      <c r="N31" s="77"/>
      <c r="O31" s="84" t="s">
        <v>108</v>
      </c>
      <c r="P31" s="127">
        <f>SUM(L27:L30)</f>
        <v>0</v>
      </c>
      <c r="Q31" s="65"/>
      <c r="R31" s="107"/>
    </row>
    <row r="32" spans="2:19" ht="15" thickBot="1" x14ac:dyDescent="0.25">
      <c r="B32" s="79"/>
      <c r="C32" s="80"/>
      <c r="D32" s="81"/>
      <c r="E32" s="80"/>
      <c r="F32" s="82"/>
      <c r="G32" s="82"/>
      <c r="H32" s="82"/>
      <c r="I32" s="82"/>
      <c r="J32" s="82"/>
      <c r="K32" s="80"/>
      <c r="L32" s="80"/>
      <c r="M32" s="82"/>
      <c r="N32" s="82"/>
      <c r="O32" s="87" t="s">
        <v>107</v>
      </c>
      <c r="P32" s="127">
        <f>IF(SUM(L27:L31)&lt;=P24,SUM(L27:L31),P24)-P27</f>
        <v>0</v>
      </c>
      <c r="Q32" s="104"/>
      <c r="R32" s="107"/>
    </row>
    <row r="33" spans="2:25" ht="12.75" customHeight="1" x14ac:dyDescent="0.2">
      <c r="B33" s="292" t="s">
        <v>98</v>
      </c>
      <c r="C33" s="293"/>
      <c r="D33" s="293"/>
      <c r="E33" s="66"/>
      <c r="F33" s="66"/>
      <c r="G33" s="66"/>
      <c r="H33" s="66"/>
      <c r="I33" s="66"/>
      <c r="J33" s="83" t="s">
        <v>21</v>
      </c>
      <c r="K33" s="83" t="s">
        <v>22</v>
      </c>
      <c r="L33" s="69" t="s">
        <v>8</v>
      </c>
      <c r="M33" s="70"/>
      <c r="N33" s="70"/>
      <c r="O33" s="66"/>
      <c r="P33" s="72"/>
      <c r="R33" s="107"/>
    </row>
    <row r="34" spans="2:25" ht="16.5" customHeight="1" x14ac:dyDescent="0.2">
      <c r="B34" s="294"/>
      <c r="C34" s="295"/>
      <c r="D34" s="295"/>
      <c r="E34" s="74"/>
      <c r="F34" s="74"/>
      <c r="G34" s="74"/>
      <c r="H34" s="74"/>
      <c r="I34" s="74"/>
      <c r="J34" s="17"/>
      <c r="K34" s="17"/>
      <c r="L34" s="18"/>
      <c r="M34" s="75"/>
      <c r="N34" s="77"/>
      <c r="O34" s="84" t="s">
        <v>111</v>
      </c>
      <c r="P34" s="13"/>
      <c r="R34" s="107"/>
    </row>
    <row r="35" spans="2:25" ht="16.5" customHeight="1" thickBot="1" x14ac:dyDescent="0.25">
      <c r="B35" s="119"/>
      <c r="C35" s="120"/>
      <c r="D35" s="120"/>
      <c r="E35" s="74"/>
      <c r="F35" s="74"/>
      <c r="G35" s="74"/>
      <c r="H35" s="74"/>
      <c r="I35" s="74"/>
      <c r="J35" s="17"/>
      <c r="K35" s="17"/>
      <c r="L35" s="18"/>
      <c r="M35" s="75"/>
      <c r="N35" s="77"/>
      <c r="O35" s="84"/>
      <c r="P35" s="78"/>
      <c r="R35" s="107"/>
    </row>
    <row r="36" spans="2:25" s="54" customFormat="1" ht="16.5" customHeight="1" thickBot="1" x14ac:dyDescent="0.25">
      <c r="B36" s="85"/>
      <c r="C36" s="86"/>
      <c r="D36" s="74"/>
      <c r="E36" s="74"/>
      <c r="F36" s="74"/>
      <c r="G36" s="74"/>
      <c r="H36" s="74"/>
      <c r="I36" s="74"/>
      <c r="J36" s="125"/>
      <c r="K36" s="125"/>
      <c r="L36" s="126"/>
      <c r="M36" s="74"/>
      <c r="N36" s="77"/>
      <c r="O36" s="84" t="s">
        <v>109</v>
      </c>
      <c r="P36" s="127">
        <f>SUM(L34:L36)</f>
        <v>0</v>
      </c>
      <c r="R36" s="107"/>
      <c r="S36" s="50"/>
      <c r="T36" s="50"/>
      <c r="U36" s="50"/>
      <c r="V36" s="50"/>
      <c r="W36" s="50"/>
      <c r="X36" s="50"/>
      <c r="Y36" s="50"/>
    </row>
    <row r="37" spans="2:25" s="54" customFormat="1" ht="16.5" customHeight="1" thickBot="1" x14ac:dyDescent="0.25">
      <c r="B37" s="85"/>
      <c r="C37" s="86"/>
      <c r="D37" s="74"/>
      <c r="E37" s="74"/>
      <c r="F37" s="74"/>
      <c r="G37" s="74"/>
      <c r="H37" s="74"/>
      <c r="I37" s="118" t="s">
        <v>112</v>
      </c>
      <c r="J37" s="142"/>
      <c r="K37" s="143">
        <v>198100</v>
      </c>
      <c r="L37" s="144"/>
      <c r="M37" s="75"/>
      <c r="N37" s="75"/>
      <c r="O37" s="84" t="s">
        <v>105</v>
      </c>
      <c r="P37" s="145">
        <f>IF(SUM(L34:L37)+SUM(L27:L31)&lt;=P24,SUM(L34:L37)-P34,P24-P27-P32-P34)</f>
        <v>0</v>
      </c>
      <c r="Q37" s="117"/>
      <c r="R37" s="107"/>
      <c r="S37" s="50"/>
      <c r="T37" s="50"/>
      <c r="U37" s="50"/>
      <c r="V37" s="50"/>
      <c r="W37" s="50"/>
      <c r="X37" s="50"/>
      <c r="Y37" s="50"/>
    </row>
    <row r="38" spans="2:25" ht="16.5" customHeight="1" x14ac:dyDescent="0.2">
      <c r="B38" s="198" t="s">
        <v>95</v>
      </c>
      <c r="C38" s="199"/>
      <c r="D38" s="199"/>
      <c r="E38" s="200"/>
      <c r="F38" s="88"/>
      <c r="G38" s="88"/>
      <c r="H38" s="89" t="s">
        <v>96</v>
      </c>
      <c r="I38" s="236"/>
      <c r="J38" s="237"/>
      <c r="K38" s="237"/>
      <c r="L38" s="237"/>
      <c r="M38" s="238"/>
      <c r="N38" s="196" t="s">
        <v>79</v>
      </c>
      <c r="O38" s="197"/>
      <c r="P38" s="44"/>
      <c r="R38" s="107"/>
    </row>
    <row r="39" spans="2:25" ht="16.5" customHeight="1" x14ac:dyDescent="0.2">
      <c r="B39" s="90" t="s">
        <v>100</v>
      </c>
      <c r="C39" s="91"/>
      <c r="D39" s="91"/>
      <c r="E39" s="92"/>
      <c r="F39" s="92"/>
      <c r="G39" s="92"/>
      <c r="H39" s="92"/>
      <c r="I39" s="215"/>
      <c r="J39" s="216"/>
      <c r="K39" s="216"/>
      <c r="L39" s="216"/>
      <c r="M39" s="216"/>
      <c r="N39" s="205" t="s">
        <v>87</v>
      </c>
      <c r="O39" s="206"/>
      <c r="P39" s="45"/>
      <c r="R39" s="107"/>
    </row>
    <row r="40" spans="2:25" ht="17.25" customHeight="1" x14ac:dyDescent="0.2">
      <c r="B40" s="90" t="s">
        <v>101</v>
      </c>
      <c r="C40" s="91"/>
      <c r="D40" s="91"/>
      <c r="E40" s="92"/>
      <c r="F40" s="92"/>
      <c r="G40" s="92"/>
      <c r="H40" s="92"/>
      <c r="I40" s="215"/>
      <c r="J40" s="216"/>
      <c r="K40" s="216"/>
      <c r="L40" s="216"/>
      <c r="M40" s="216"/>
      <c r="N40" s="205" t="s">
        <v>80</v>
      </c>
      <c r="O40" s="206"/>
      <c r="P40" s="45"/>
      <c r="R40" s="107"/>
    </row>
    <row r="41" spans="2:25" ht="17.25" customHeight="1" thickBot="1" x14ac:dyDescent="0.25">
      <c r="B41" s="90"/>
      <c r="C41" s="91"/>
      <c r="D41" s="91"/>
      <c r="E41" s="92"/>
      <c r="F41" s="92"/>
      <c r="G41" s="92"/>
      <c r="H41" s="92"/>
      <c r="I41" s="215"/>
      <c r="J41" s="216"/>
      <c r="K41" s="216"/>
      <c r="L41" s="216"/>
      <c r="M41" s="216"/>
      <c r="N41" s="205" t="s">
        <v>64</v>
      </c>
      <c r="O41" s="206"/>
      <c r="P41" s="46"/>
      <c r="R41" s="107"/>
    </row>
    <row r="42" spans="2:25" ht="16.5" customHeight="1" thickBot="1" x14ac:dyDescent="0.25">
      <c r="B42" s="147"/>
      <c r="C42" s="148"/>
      <c r="D42" s="148"/>
      <c r="E42" s="121"/>
      <c r="F42" s="121"/>
      <c r="G42" s="121"/>
      <c r="H42" s="121"/>
      <c r="I42" s="217"/>
      <c r="J42" s="218"/>
      <c r="K42" s="218"/>
      <c r="L42" s="218"/>
      <c r="M42" s="219"/>
      <c r="N42" s="207" t="s">
        <v>76</v>
      </c>
      <c r="O42" s="208"/>
      <c r="P42" s="127">
        <f>SUM(P38:P41)</f>
        <v>0</v>
      </c>
      <c r="R42" s="107"/>
    </row>
    <row r="43" spans="2:25" ht="18" customHeight="1" thickBot="1" x14ac:dyDescent="0.25">
      <c r="B43" s="286"/>
      <c r="C43" s="287"/>
      <c r="D43" s="287"/>
      <c r="E43" s="121"/>
      <c r="F43" s="121"/>
      <c r="G43" s="121"/>
      <c r="H43" s="121"/>
      <c r="I43" s="121"/>
      <c r="J43" s="121"/>
      <c r="K43" s="121"/>
      <c r="L43" s="121"/>
      <c r="M43" s="122"/>
      <c r="N43" s="123"/>
      <c r="O43" s="124" t="s">
        <v>110</v>
      </c>
      <c r="P43" s="146">
        <f>IF((P36+P31)&gt;P24,P24,(P36+P31))+P42</f>
        <v>0</v>
      </c>
      <c r="R43" s="107"/>
    </row>
    <row r="44" spans="2:25" s="49" customFormat="1" ht="9" customHeight="1" thickBot="1" x14ac:dyDescent="0.25">
      <c r="R44" s="107"/>
      <c r="S44" s="50"/>
      <c r="T44" s="50"/>
      <c r="U44" s="50"/>
      <c r="V44" s="50"/>
      <c r="W44" s="50"/>
      <c r="X44" s="50"/>
      <c r="Y44" s="50"/>
    </row>
    <row r="45" spans="2:25" ht="13.5" customHeight="1" x14ac:dyDescent="0.2">
      <c r="B45" s="209" t="s">
        <v>60</v>
      </c>
      <c r="C45" s="210"/>
      <c r="D45" s="210"/>
      <c r="E45" s="210"/>
      <c r="F45" s="210"/>
      <c r="G45" s="210"/>
      <c r="H45" s="210"/>
      <c r="I45" s="210"/>
      <c r="J45" s="210"/>
      <c r="K45" s="210"/>
      <c r="L45" s="210"/>
      <c r="M45" s="210"/>
      <c r="N45" s="210"/>
      <c r="O45" s="210"/>
      <c r="P45" s="211"/>
      <c r="R45" s="107"/>
    </row>
    <row r="46" spans="2:25" ht="24" customHeight="1" thickBot="1" x14ac:dyDescent="0.25">
      <c r="B46" s="212"/>
      <c r="C46" s="213"/>
      <c r="D46" s="213"/>
      <c r="E46" s="213"/>
      <c r="F46" s="213"/>
      <c r="G46" s="213"/>
      <c r="H46" s="213"/>
      <c r="I46" s="213"/>
      <c r="J46" s="213"/>
      <c r="K46" s="213"/>
      <c r="L46" s="213"/>
      <c r="M46" s="213"/>
      <c r="N46" s="213"/>
      <c r="O46" s="213"/>
      <c r="P46" s="214"/>
      <c r="R46" s="107"/>
    </row>
    <row r="47" spans="2:25" ht="13.5" customHeight="1" x14ac:dyDescent="0.2">
      <c r="B47" s="283" t="s">
        <v>14</v>
      </c>
      <c r="C47" s="284"/>
      <c r="D47" s="285"/>
      <c r="E47" s="171" t="s">
        <v>10</v>
      </c>
      <c r="F47" s="171" t="s">
        <v>125</v>
      </c>
      <c r="G47" s="171"/>
      <c r="H47" s="181"/>
      <c r="I47" s="181"/>
      <c r="J47" s="167"/>
      <c r="K47" s="171" t="s">
        <v>10</v>
      </c>
      <c r="L47" s="93" t="s">
        <v>126</v>
      </c>
      <c r="M47" s="168"/>
      <c r="N47" s="172"/>
      <c r="O47" s="173"/>
      <c r="P47" s="174" t="s">
        <v>10</v>
      </c>
      <c r="Q47" s="50"/>
    </row>
    <row r="48" spans="2:25" ht="19.5" customHeight="1" x14ac:dyDescent="0.2">
      <c r="B48" s="220" t="s">
        <v>127</v>
      </c>
      <c r="C48" s="221"/>
      <c r="D48" s="222"/>
      <c r="E48" s="175"/>
      <c r="F48" s="223" t="s">
        <v>127</v>
      </c>
      <c r="G48" s="224"/>
      <c r="H48" s="224"/>
      <c r="I48" s="224"/>
      <c r="J48" s="224"/>
      <c r="K48" s="176"/>
      <c r="L48" s="225"/>
      <c r="M48" s="226"/>
      <c r="N48" s="226"/>
      <c r="O48" s="227"/>
      <c r="P48" s="177"/>
      <c r="Q48" s="50"/>
    </row>
    <row r="49" spans="1:25" ht="13.5" customHeight="1" x14ac:dyDescent="0.2">
      <c r="B49" s="228" t="s">
        <v>62</v>
      </c>
      <c r="C49" s="229"/>
      <c r="D49" s="229"/>
      <c r="E49" s="230"/>
      <c r="F49" s="42" t="s">
        <v>62</v>
      </c>
      <c r="G49" s="166"/>
      <c r="H49" s="166"/>
      <c r="I49" s="166"/>
      <c r="J49" s="166"/>
      <c r="K49" s="178"/>
      <c r="L49" s="42" t="s">
        <v>62</v>
      </c>
      <c r="M49" s="166"/>
      <c r="N49" s="166"/>
      <c r="O49" s="166"/>
      <c r="P49" s="43"/>
      <c r="Q49" s="50"/>
    </row>
    <row r="50" spans="1:25" ht="19.5" customHeight="1" thickBot="1" x14ac:dyDescent="0.3">
      <c r="B50" s="231">
        <f>B4</f>
        <v>0</v>
      </c>
      <c r="C50" s="232"/>
      <c r="D50" s="232"/>
      <c r="E50" s="233"/>
      <c r="F50" s="234" t="s">
        <v>128</v>
      </c>
      <c r="G50" s="232"/>
      <c r="H50" s="232"/>
      <c r="I50" s="232"/>
      <c r="J50" s="232"/>
      <c r="K50" s="233"/>
      <c r="L50" s="234" t="s">
        <v>172</v>
      </c>
      <c r="M50" s="232"/>
      <c r="N50" s="232"/>
      <c r="O50" s="232"/>
      <c r="P50" s="235"/>
      <c r="Q50" s="50"/>
    </row>
    <row r="51" spans="1:25" s="95" customFormat="1" ht="16.5" thickBot="1" x14ac:dyDescent="0.3">
      <c r="A51" s="94"/>
      <c r="B51" s="280"/>
      <c r="C51" s="281"/>
      <c r="D51" s="281"/>
      <c r="E51" s="281"/>
      <c r="F51" s="282"/>
      <c r="G51" s="288"/>
      <c r="H51" s="289"/>
      <c r="I51" s="289"/>
      <c r="J51" s="289"/>
      <c r="K51" s="290"/>
      <c r="L51" s="288"/>
      <c r="M51" s="289"/>
      <c r="N51" s="289"/>
      <c r="O51" s="289"/>
      <c r="P51" s="291"/>
      <c r="Q51" s="94"/>
      <c r="R51" s="107"/>
      <c r="S51" s="50"/>
      <c r="T51" s="50"/>
      <c r="U51" s="50"/>
      <c r="V51" s="50"/>
      <c r="W51" s="50"/>
      <c r="X51" s="50"/>
      <c r="Y51" s="50"/>
    </row>
    <row r="52" spans="1:25" s="98" customFormat="1" ht="15.75" customHeight="1" x14ac:dyDescent="0.3">
      <c r="A52" s="96"/>
      <c r="B52" s="267" t="s">
        <v>81</v>
      </c>
      <c r="C52" s="268"/>
      <c r="D52" s="268"/>
      <c r="E52" s="268"/>
      <c r="F52" s="268"/>
      <c r="G52" s="268"/>
      <c r="H52" s="268"/>
      <c r="I52" s="268"/>
      <c r="J52" s="268"/>
      <c r="K52" s="268"/>
      <c r="L52" s="268"/>
      <c r="M52" s="268"/>
      <c r="N52" s="268"/>
      <c r="O52" s="268"/>
      <c r="P52" s="268"/>
      <c r="Q52" s="97"/>
      <c r="R52" s="107"/>
      <c r="S52" s="50"/>
      <c r="T52" s="50"/>
      <c r="U52" s="50"/>
      <c r="V52" s="50"/>
      <c r="W52" s="50"/>
      <c r="X52" s="50"/>
      <c r="Y52" s="50"/>
    </row>
    <row r="53" spans="1:25" x14ac:dyDescent="0.2">
      <c r="A53" s="94"/>
      <c r="B53" s="203" t="s">
        <v>94</v>
      </c>
      <c r="C53" s="204"/>
      <c r="D53" s="204"/>
      <c r="E53" s="95" t="s">
        <v>93</v>
      </c>
      <c r="H53" s="195" t="s">
        <v>106</v>
      </c>
      <c r="I53" s="195"/>
      <c r="J53" s="195"/>
      <c r="K53" s="50"/>
      <c r="L53" s="50"/>
      <c r="M53" s="50"/>
      <c r="N53" s="99"/>
      <c r="O53" s="201" t="s">
        <v>174</v>
      </c>
      <c r="P53" s="202"/>
      <c r="R53" s="107"/>
    </row>
    <row r="54" spans="1:25" ht="6.75" customHeight="1" x14ac:dyDescent="0.2">
      <c r="A54" s="94"/>
      <c r="H54" s="100"/>
      <c r="L54" s="101"/>
      <c r="M54" s="101"/>
      <c r="N54" s="99"/>
      <c r="O54" s="102"/>
      <c r="P54" s="103"/>
      <c r="R54" s="107"/>
    </row>
    <row r="55" spans="1:25" ht="15" customHeight="1" x14ac:dyDescent="0.2">
      <c r="A55" s="49"/>
      <c r="B55" s="50"/>
      <c r="L55" s="100"/>
      <c r="M55" s="100"/>
      <c r="N55" s="100"/>
      <c r="R55" s="107"/>
    </row>
    <row r="56" spans="1:25" x14ac:dyDescent="0.2">
      <c r="A56" s="49"/>
      <c r="B56" s="94"/>
      <c r="O56" s="99"/>
      <c r="P56" s="104"/>
      <c r="R56" s="107"/>
    </row>
    <row r="57" spans="1:25" x14ac:dyDescent="0.2">
      <c r="B57" s="94"/>
      <c r="R57" s="107"/>
    </row>
    <row r="58" spans="1:25" x14ac:dyDescent="0.2">
      <c r="B58" s="105"/>
    </row>
    <row r="59" spans="1:25" ht="13.5" thickBot="1" x14ac:dyDescent="0.25">
      <c r="B59" s="50"/>
    </row>
    <row r="60" spans="1:25" ht="18.75" x14ac:dyDescent="0.3">
      <c r="B60" s="189" t="s">
        <v>124</v>
      </c>
      <c r="C60" s="190"/>
      <c r="D60" s="190"/>
      <c r="E60" s="190"/>
      <c r="F60" s="190"/>
      <c r="G60" s="190"/>
      <c r="H60" s="190"/>
      <c r="I60" s="190"/>
      <c r="J60" s="190"/>
      <c r="K60" s="190"/>
      <c r="L60" s="190"/>
      <c r="M60" s="190"/>
      <c r="N60" s="190"/>
      <c r="O60" s="190"/>
      <c r="P60" s="191"/>
    </row>
    <row r="61" spans="1:25" s="150" customFormat="1" ht="28.5" customHeight="1" x14ac:dyDescent="0.2">
      <c r="B61" s="152"/>
      <c r="C61" s="158" t="s">
        <v>19</v>
      </c>
      <c r="D61" s="192" t="s">
        <v>129</v>
      </c>
      <c r="E61" s="193"/>
      <c r="F61" s="193"/>
      <c r="G61" s="193"/>
      <c r="H61" s="193"/>
      <c r="I61" s="193"/>
      <c r="J61" s="193"/>
      <c r="K61" s="193"/>
      <c r="L61" s="193"/>
      <c r="M61" s="193"/>
      <c r="N61" s="194"/>
      <c r="O61" s="159" t="s">
        <v>8</v>
      </c>
      <c r="P61" s="155"/>
      <c r="Q61" s="151"/>
    </row>
    <row r="62" spans="1:25" ht="12.75" customHeight="1" x14ac:dyDescent="0.2">
      <c r="B62" s="73"/>
      <c r="C62" s="157"/>
      <c r="D62" s="183"/>
      <c r="E62" s="184"/>
      <c r="F62" s="184"/>
      <c r="G62" s="184"/>
      <c r="H62" s="184"/>
      <c r="I62" s="184"/>
      <c r="J62" s="184"/>
      <c r="K62" s="184"/>
      <c r="L62" s="184"/>
      <c r="M62" s="184"/>
      <c r="N62" s="185"/>
      <c r="O62" s="161"/>
      <c r="P62" s="78"/>
    </row>
    <row r="63" spans="1:25" ht="12.75" customHeight="1" x14ac:dyDescent="0.2">
      <c r="B63" s="73"/>
      <c r="C63" s="157"/>
      <c r="D63" s="183"/>
      <c r="E63" s="184"/>
      <c r="F63" s="184"/>
      <c r="G63" s="184"/>
      <c r="H63" s="184"/>
      <c r="I63" s="184"/>
      <c r="J63" s="184"/>
      <c r="K63" s="184"/>
      <c r="L63" s="184"/>
      <c r="M63" s="184"/>
      <c r="N63" s="185"/>
      <c r="O63" s="161"/>
      <c r="P63" s="78"/>
    </row>
    <row r="64" spans="1:25" ht="12.75" customHeight="1" x14ac:dyDescent="0.2">
      <c r="B64" s="73"/>
      <c r="C64" s="157"/>
      <c r="D64" s="183"/>
      <c r="E64" s="184"/>
      <c r="F64" s="184"/>
      <c r="G64" s="184"/>
      <c r="H64" s="184"/>
      <c r="I64" s="184"/>
      <c r="J64" s="184"/>
      <c r="K64" s="184"/>
      <c r="L64" s="184"/>
      <c r="M64" s="184"/>
      <c r="N64" s="185"/>
      <c r="O64" s="161"/>
      <c r="P64" s="78"/>
    </row>
    <row r="65" spans="2:16" ht="12.75" customHeight="1" x14ac:dyDescent="0.2">
      <c r="B65" s="73"/>
      <c r="C65" s="157"/>
      <c r="D65" s="183"/>
      <c r="E65" s="184"/>
      <c r="F65" s="184"/>
      <c r="G65" s="184"/>
      <c r="H65" s="184"/>
      <c r="I65" s="184"/>
      <c r="J65" s="184"/>
      <c r="K65" s="184"/>
      <c r="L65" s="184"/>
      <c r="M65" s="184"/>
      <c r="N65" s="185"/>
      <c r="O65" s="161"/>
      <c r="P65" s="78"/>
    </row>
    <row r="66" spans="2:16" ht="12.75" customHeight="1" x14ac:dyDescent="0.2">
      <c r="B66" s="73"/>
      <c r="C66" s="157"/>
      <c r="D66" s="183"/>
      <c r="E66" s="184"/>
      <c r="F66" s="184"/>
      <c r="G66" s="184"/>
      <c r="H66" s="184"/>
      <c r="I66" s="184"/>
      <c r="J66" s="184"/>
      <c r="K66" s="184"/>
      <c r="L66" s="184"/>
      <c r="M66" s="184"/>
      <c r="N66" s="185"/>
      <c r="O66" s="161"/>
      <c r="P66" s="78"/>
    </row>
    <row r="67" spans="2:16" ht="12.75" customHeight="1" x14ac:dyDescent="0.2">
      <c r="B67" s="73"/>
      <c r="C67" s="157"/>
      <c r="D67" s="183"/>
      <c r="E67" s="184"/>
      <c r="F67" s="184"/>
      <c r="G67" s="184"/>
      <c r="H67" s="184"/>
      <c r="I67" s="184"/>
      <c r="J67" s="184"/>
      <c r="K67" s="184"/>
      <c r="L67" s="184"/>
      <c r="M67" s="184"/>
      <c r="N67" s="185"/>
      <c r="O67" s="161"/>
      <c r="P67" s="78"/>
    </row>
    <row r="68" spans="2:16" ht="12.75" customHeight="1" x14ac:dyDescent="0.2">
      <c r="B68" s="73"/>
      <c r="C68" s="157"/>
      <c r="D68" s="183"/>
      <c r="E68" s="184"/>
      <c r="F68" s="184"/>
      <c r="G68" s="184"/>
      <c r="H68" s="184"/>
      <c r="I68" s="184"/>
      <c r="J68" s="184"/>
      <c r="K68" s="184"/>
      <c r="L68" s="184"/>
      <c r="M68" s="184"/>
      <c r="N68" s="185"/>
      <c r="O68" s="161"/>
      <c r="P68" s="78"/>
    </row>
    <row r="69" spans="2:16" ht="12.75" customHeight="1" x14ac:dyDescent="0.2">
      <c r="B69" s="73"/>
      <c r="C69" s="157"/>
      <c r="D69" s="183"/>
      <c r="E69" s="184"/>
      <c r="F69" s="184"/>
      <c r="G69" s="184"/>
      <c r="H69" s="184"/>
      <c r="I69" s="184"/>
      <c r="J69" s="184"/>
      <c r="K69" s="184"/>
      <c r="L69" s="184"/>
      <c r="M69" s="184"/>
      <c r="N69" s="185"/>
      <c r="O69" s="161"/>
      <c r="P69" s="78"/>
    </row>
    <row r="70" spans="2:16" ht="12.75" customHeight="1" x14ac:dyDescent="0.2">
      <c r="B70" s="73"/>
      <c r="C70" s="157"/>
      <c r="D70" s="183"/>
      <c r="E70" s="184"/>
      <c r="F70" s="184"/>
      <c r="G70" s="184"/>
      <c r="H70" s="184"/>
      <c r="I70" s="184"/>
      <c r="J70" s="184"/>
      <c r="K70" s="184"/>
      <c r="L70" s="184"/>
      <c r="M70" s="184"/>
      <c r="N70" s="185"/>
      <c r="O70" s="161"/>
      <c r="P70" s="78"/>
    </row>
    <row r="71" spans="2:16" ht="12.75" customHeight="1" x14ac:dyDescent="0.2">
      <c r="B71" s="73"/>
      <c r="C71" s="157"/>
      <c r="D71" s="183"/>
      <c r="E71" s="184"/>
      <c r="F71" s="184"/>
      <c r="G71" s="184"/>
      <c r="H71" s="184"/>
      <c r="I71" s="184"/>
      <c r="J71" s="184"/>
      <c r="K71" s="184"/>
      <c r="L71" s="184"/>
      <c r="M71" s="184"/>
      <c r="N71" s="185"/>
      <c r="O71" s="161"/>
      <c r="P71" s="78"/>
    </row>
    <row r="72" spans="2:16" ht="12.75" customHeight="1" x14ac:dyDescent="0.2">
      <c r="B72" s="73"/>
      <c r="C72" s="157"/>
      <c r="D72" s="183"/>
      <c r="E72" s="184"/>
      <c r="F72" s="184"/>
      <c r="G72" s="184"/>
      <c r="H72" s="184"/>
      <c r="I72" s="184"/>
      <c r="J72" s="184"/>
      <c r="K72" s="184"/>
      <c r="L72" s="184"/>
      <c r="M72" s="184"/>
      <c r="N72" s="185"/>
      <c r="O72" s="161"/>
      <c r="P72" s="78"/>
    </row>
    <row r="73" spans="2:16" ht="12.75" customHeight="1" x14ac:dyDescent="0.2">
      <c r="B73" s="73"/>
      <c r="C73" s="157"/>
      <c r="D73" s="183"/>
      <c r="E73" s="184"/>
      <c r="F73" s="184"/>
      <c r="G73" s="184"/>
      <c r="H73" s="184"/>
      <c r="I73" s="184"/>
      <c r="J73" s="184"/>
      <c r="K73" s="184"/>
      <c r="L73" s="184"/>
      <c r="M73" s="184"/>
      <c r="N73" s="185"/>
      <c r="O73" s="161"/>
      <c r="P73" s="78"/>
    </row>
    <row r="74" spans="2:16" ht="12.75" customHeight="1" x14ac:dyDescent="0.2">
      <c r="B74" s="73"/>
      <c r="C74" s="157"/>
      <c r="D74" s="183"/>
      <c r="E74" s="184"/>
      <c r="F74" s="184"/>
      <c r="G74" s="184"/>
      <c r="H74" s="184"/>
      <c r="I74" s="184"/>
      <c r="J74" s="184"/>
      <c r="K74" s="184"/>
      <c r="L74" s="184"/>
      <c r="M74" s="184"/>
      <c r="N74" s="185"/>
      <c r="O74" s="161"/>
      <c r="P74" s="78"/>
    </row>
    <row r="75" spans="2:16" ht="12.75" customHeight="1" x14ac:dyDescent="0.2">
      <c r="B75" s="73"/>
      <c r="C75" s="157"/>
      <c r="D75" s="183"/>
      <c r="E75" s="184"/>
      <c r="F75" s="184"/>
      <c r="G75" s="184"/>
      <c r="H75" s="184"/>
      <c r="I75" s="184"/>
      <c r="J75" s="184"/>
      <c r="K75" s="184"/>
      <c r="L75" s="184"/>
      <c r="M75" s="184"/>
      <c r="N75" s="185"/>
      <c r="O75" s="161"/>
      <c r="P75" s="78"/>
    </row>
    <row r="76" spans="2:16" ht="12.75" customHeight="1" x14ac:dyDescent="0.2">
      <c r="B76" s="73"/>
      <c r="C76" s="157"/>
      <c r="D76" s="183"/>
      <c r="E76" s="184"/>
      <c r="F76" s="184"/>
      <c r="G76" s="184"/>
      <c r="H76" s="184"/>
      <c r="I76" s="184"/>
      <c r="J76" s="184"/>
      <c r="K76" s="184"/>
      <c r="L76" s="184"/>
      <c r="M76" s="184"/>
      <c r="N76" s="185"/>
      <c r="O76" s="161"/>
      <c r="P76" s="78"/>
    </row>
    <row r="77" spans="2:16" ht="12.75" customHeight="1" x14ac:dyDescent="0.2">
      <c r="B77" s="73"/>
      <c r="C77" s="157"/>
      <c r="D77" s="183"/>
      <c r="E77" s="184"/>
      <c r="F77" s="184"/>
      <c r="G77" s="184"/>
      <c r="H77" s="184"/>
      <c r="I77" s="184"/>
      <c r="J77" s="184"/>
      <c r="K77" s="184"/>
      <c r="L77" s="184"/>
      <c r="M77" s="184"/>
      <c r="N77" s="185"/>
      <c r="O77" s="161"/>
      <c r="P77" s="78"/>
    </row>
    <row r="78" spans="2:16" ht="12.75" customHeight="1" x14ac:dyDescent="0.2">
      <c r="B78" s="73"/>
      <c r="C78" s="157"/>
      <c r="D78" s="183"/>
      <c r="E78" s="184"/>
      <c r="F78" s="184"/>
      <c r="G78" s="184"/>
      <c r="H78" s="184"/>
      <c r="I78" s="184"/>
      <c r="J78" s="184"/>
      <c r="K78" s="184"/>
      <c r="L78" s="184"/>
      <c r="M78" s="184"/>
      <c r="N78" s="185"/>
      <c r="O78" s="161"/>
      <c r="P78" s="78"/>
    </row>
    <row r="79" spans="2:16" ht="12.75" customHeight="1" x14ac:dyDescent="0.2">
      <c r="B79" s="73"/>
      <c r="C79" s="157"/>
      <c r="D79" s="183"/>
      <c r="E79" s="184"/>
      <c r="F79" s="184"/>
      <c r="G79" s="184"/>
      <c r="H79" s="184"/>
      <c r="I79" s="184"/>
      <c r="J79" s="184"/>
      <c r="K79" s="184"/>
      <c r="L79" s="184"/>
      <c r="M79" s="184"/>
      <c r="N79" s="185"/>
      <c r="O79" s="161"/>
      <c r="P79" s="78"/>
    </row>
    <row r="80" spans="2:16" ht="12.75" customHeight="1" x14ac:dyDescent="0.2">
      <c r="B80" s="73"/>
      <c r="C80" s="157"/>
      <c r="D80" s="183"/>
      <c r="E80" s="184"/>
      <c r="F80" s="184"/>
      <c r="G80" s="184"/>
      <c r="H80" s="184"/>
      <c r="I80" s="184"/>
      <c r="J80" s="184"/>
      <c r="K80" s="184"/>
      <c r="L80" s="184"/>
      <c r="M80" s="184"/>
      <c r="N80" s="185"/>
      <c r="O80" s="161"/>
      <c r="P80" s="78"/>
    </row>
    <row r="81" spans="2:16" ht="12.75" customHeight="1" x14ac:dyDescent="0.2">
      <c r="B81" s="73"/>
      <c r="C81" s="157"/>
      <c r="D81" s="183"/>
      <c r="E81" s="184"/>
      <c r="F81" s="184"/>
      <c r="G81" s="184"/>
      <c r="H81" s="184"/>
      <c r="I81" s="184"/>
      <c r="J81" s="184"/>
      <c r="K81" s="184"/>
      <c r="L81" s="184"/>
      <c r="M81" s="184"/>
      <c r="N81" s="185"/>
      <c r="O81" s="161"/>
      <c r="P81" s="78"/>
    </row>
    <row r="82" spans="2:16" ht="12.75" customHeight="1" x14ac:dyDescent="0.2">
      <c r="B82" s="73"/>
      <c r="C82" s="157"/>
      <c r="D82" s="183"/>
      <c r="E82" s="184"/>
      <c r="F82" s="184"/>
      <c r="G82" s="184"/>
      <c r="H82" s="184"/>
      <c r="I82" s="184"/>
      <c r="J82" s="184"/>
      <c r="K82" s="184"/>
      <c r="L82" s="184"/>
      <c r="M82" s="184"/>
      <c r="N82" s="185"/>
      <c r="O82" s="161"/>
      <c r="P82" s="78"/>
    </row>
    <row r="83" spans="2:16" ht="12.75" customHeight="1" x14ac:dyDescent="0.2">
      <c r="B83" s="73"/>
      <c r="C83" s="157"/>
      <c r="D83" s="183"/>
      <c r="E83" s="184"/>
      <c r="F83" s="184"/>
      <c r="G83" s="184"/>
      <c r="H83" s="184"/>
      <c r="I83" s="184"/>
      <c r="J83" s="184"/>
      <c r="K83" s="184"/>
      <c r="L83" s="184"/>
      <c r="M83" s="184"/>
      <c r="N83" s="185"/>
      <c r="O83" s="161"/>
      <c r="P83" s="78"/>
    </row>
    <row r="84" spans="2:16" ht="12.75" customHeight="1" x14ac:dyDescent="0.2">
      <c r="B84" s="73"/>
      <c r="C84" s="157"/>
      <c r="D84" s="183"/>
      <c r="E84" s="184"/>
      <c r="F84" s="184"/>
      <c r="G84" s="184"/>
      <c r="H84" s="184"/>
      <c r="I84" s="184"/>
      <c r="J84" s="184"/>
      <c r="K84" s="184"/>
      <c r="L84" s="184"/>
      <c r="M84" s="184"/>
      <c r="N84" s="185"/>
      <c r="O84" s="161"/>
      <c r="P84" s="78"/>
    </row>
    <row r="85" spans="2:16" ht="12.75" customHeight="1" x14ac:dyDescent="0.2">
      <c r="B85" s="73"/>
      <c r="C85" s="157"/>
      <c r="D85" s="183"/>
      <c r="E85" s="184"/>
      <c r="F85" s="184"/>
      <c r="G85" s="184"/>
      <c r="H85" s="184"/>
      <c r="I85" s="184"/>
      <c r="J85" s="184"/>
      <c r="K85" s="184"/>
      <c r="L85" s="184"/>
      <c r="M85" s="184"/>
      <c r="N85" s="185"/>
      <c r="O85" s="161"/>
      <c r="P85" s="78"/>
    </row>
    <row r="86" spans="2:16" ht="12.75" customHeight="1" x14ac:dyDescent="0.2">
      <c r="B86" s="73"/>
      <c r="C86" s="157"/>
      <c r="D86" s="183"/>
      <c r="E86" s="184"/>
      <c r="F86" s="184"/>
      <c r="G86" s="184"/>
      <c r="H86" s="184"/>
      <c r="I86" s="184"/>
      <c r="J86" s="184"/>
      <c r="K86" s="184"/>
      <c r="L86" s="184"/>
      <c r="M86" s="184"/>
      <c r="N86" s="185"/>
      <c r="O86" s="161"/>
      <c r="P86" s="78"/>
    </row>
    <row r="87" spans="2:16" ht="12.75" customHeight="1" x14ac:dyDescent="0.2">
      <c r="B87" s="73"/>
      <c r="C87" s="157"/>
      <c r="D87" s="183"/>
      <c r="E87" s="184"/>
      <c r="F87" s="184"/>
      <c r="G87" s="184"/>
      <c r="H87" s="184"/>
      <c r="I87" s="184"/>
      <c r="J87" s="184"/>
      <c r="K87" s="184"/>
      <c r="L87" s="184"/>
      <c r="M87" s="184"/>
      <c r="N87" s="185"/>
      <c r="O87" s="161"/>
      <c r="P87" s="78"/>
    </row>
    <row r="88" spans="2:16" ht="12.75" customHeight="1" x14ac:dyDescent="0.2">
      <c r="B88" s="73"/>
      <c r="C88" s="157"/>
      <c r="D88" s="183"/>
      <c r="E88" s="184"/>
      <c r="F88" s="184"/>
      <c r="G88" s="184"/>
      <c r="H88" s="184"/>
      <c r="I88" s="184"/>
      <c r="J88" s="184"/>
      <c r="K88" s="184"/>
      <c r="L88" s="184"/>
      <c r="M88" s="184"/>
      <c r="N88" s="185"/>
      <c r="O88" s="161"/>
      <c r="P88" s="78"/>
    </row>
    <row r="89" spans="2:16" ht="12.75" customHeight="1" x14ac:dyDescent="0.2">
      <c r="B89" s="73"/>
      <c r="C89" s="157"/>
      <c r="D89" s="183"/>
      <c r="E89" s="184"/>
      <c r="F89" s="184"/>
      <c r="G89" s="184"/>
      <c r="H89" s="184"/>
      <c r="I89" s="184"/>
      <c r="J89" s="184"/>
      <c r="K89" s="184"/>
      <c r="L89" s="184"/>
      <c r="M89" s="184"/>
      <c r="N89" s="185"/>
      <c r="O89" s="161"/>
      <c r="P89" s="78"/>
    </row>
    <row r="90" spans="2:16" ht="12.75" customHeight="1" x14ac:dyDescent="0.2">
      <c r="B90" s="73"/>
      <c r="C90" s="157"/>
      <c r="D90" s="183"/>
      <c r="E90" s="184"/>
      <c r="F90" s="184"/>
      <c r="G90" s="184"/>
      <c r="H90" s="184"/>
      <c r="I90" s="184"/>
      <c r="J90" s="184"/>
      <c r="K90" s="184"/>
      <c r="L90" s="184"/>
      <c r="M90" s="184"/>
      <c r="N90" s="185"/>
      <c r="O90" s="161"/>
      <c r="P90" s="78"/>
    </row>
    <row r="91" spans="2:16" ht="12.75" customHeight="1" x14ac:dyDescent="0.2">
      <c r="B91" s="73"/>
      <c r="C91" s="157"/>
      <c r="D91" s="183"/>
      <c r="E91" s="184"/>
      <c r="F91" s="184"/>
      <c r="G91" s="184"/>
      <c r="H91" s="184"/>
      <c r="I91" s="184"/>
      <c r="J91" s="184"/>
      <c r="K91" s="184"/>
      <c r="L91" s="184"/>
      <c r="M91" s="184"/>
      <c r="N91" s="185"/>
      <c r="O91" s="161"/>
      <c r="P91" s="78"/>
    </row>
    <row r="92" spans="2:16" ht="12.75" customHeight="1" x14ac:dyDescent="0.2">
      <c r="B92" s="73"/>
      <c r="C92" s="157"/>
      <c r="D92" s="183"/>
      <c r="E92" s="184"/>
      <c r="F92" s="184"/>
      <c r="G92" s="184"/>
      <c r="H92" s="184"/>
      <c r="I92" s="184"/>
      <c r="J92" s="184"/>
      <c r="K92" s="184"/>
      <c r="L92" s="184"/>
      <c r="M92" s="184"/>
      <c r="N92" s="185"/>
      <c r="O92" s="161"/>
      <c r="P92" s="78"/>
    </row>
    <row r="93" spans="2:16" ht="12.75" customHeight="1" x14ac:dyDescent="0.2">
      <c r="B93" s="73"/>
      <c r="C93" s="157"/>
      <c r="D93" s="183"/>
      <c r="E93" s="184"/>
      <c r="F93" s="184"/>
      <c r="G93" s="184"/>
      <c r="H93" s="184"/>
      <c r="I93" s="184"/>
      <c r="J93" s="184"/>
      <c r="K93" s="184"/>
      <c r="L93" s="184"/>
      <c r="M93" s="184"/>
      <c r="N93" s="185"/>
      <c r="O93" s="161"/>
      <c r="P93" s="78"/>
    </row>
    <row r="94" spans="2:16" ht="12.75" customHeight="1" x14ac:dyDescent="0.2">
      <c r="B94" s="73"/>
      <c r="C94" s="157"/>
      <c r="D94" s="183"/>
      <c r="E94" s="184"/>
      <c r="F94" s="184"/>
      <c r="G94" s="184"/>
      <c r="H94" s="184"/>
      <c r="I94" s="184"/>
      <c r="J94" s="184"/>
      <c r="K94" s="184"/>
      <c r="L94" s="184"/>
      <c r="M94" s="184"/>
      <c r="N94" s="185"/>
      <c r="O94" s="161"/>
      <c r="P94" s="78"/>
    </row>
    <row r="95" spans="2:16" ht="12.75" customHeight="1" x14ac:dyDescent="0.2">
      <c r="B95" s="73"/>
      <c r="C95" s="157"/>
      <c r="D95" s="183"/>
      <c r="E95" s="184"/>
      <c r="F95" s="184"/>
      <c r="G95" s="184"/>
      <c r="H95" s="184"/>
      <c r="I95" s="184"/>
      <c r="J95" s="184"/>
      <c r="K95" s="184"/>
      <c r="L95" s="184"/>
      <c r="M95" s="184"/>
      <c r="N95" s="185"/>
      <c r="O95" s="161"/>
      <c r="P95" s="78"/>
    </row>
    <row r="96" spans="2:16" ht="12.75" customHeight="1" x14ac:dyDescent="0.2">
      <c r="B96" s="73"/>
      <c r="C96" s="157"/>
      <c r="D96" s="183"/>
      <c r="E96" s="184"/>
      <c r="F96" s="184"/>
      <c r="G96" s="184"/>
      <c r="H96" s="184"/>
      <c r="I96" s="184"/>
      <c r="J96" s="184"/>
      <c r="K96" s="184"/>
      <c r="L96" s="184"/>
      <c r="M96" s="184"/>
      <c r="N96" s="185"/>
      <c r="O96" s="161"/>
      <c r="P96" s="78"/>
    </row>
    <row r="97" spans="2:16" ht="12.75" customHeight="1" x14ac:dyDescent="0.2">
      <c r="B97" s="73"/>
      <c r="C97" s="157"/>
      <c r="D97" s="183"/>
      <c r="E97" s="184"/>
      <c r="F97" s="184"/>
      <c r="G97" s="184"/>
      <c r="H97" s="184"/>
      <c r="I97" s="184"/>
      <c r="J97" s="184"/>
      <c r="K97" s="184"/>
      <c r="L97" s="184"/>
      <c r="M97" s="184"/>
      <c r="N97" s="185"/>
      <c r="O97" s="161"/>
      <c r="P97" s="78"/>
    </row>
    <row r="98" spans="2:16" ht="12.75" customHeight="1" x14ac:dyDescent="0.2">
      <c r="B98" s="73"/>
      <c r="C98" s="157"/>
      <c r="D98" s="183"/>
      <c r="E98" s="184"/>
      <c r="F98" s="184"/>
      <c r="G98" s="184"/>
      <c r="H98" s="184"/>
      <c r="I98" s="184"/>
      <c r="J98" s="184"/>
      <c r="K98" s="184"/>
      <c r="L98" s="184"/>
      <c r="M98" s="184"/>
      <c r="N98" s="185"/>
      <c r="O98" s="161"/>
      <c r="P98" s="78"/>
    </row>
    <row r="99" spans="2:16" ht="12.75" customHeight="1" x14ac:dyDescent="0.2">
      <c r="B99" s="73"/>
      <c r="C99" s="157"/>
      <c r="D99" s="183"/>
      <c r="E99" s="184"/>
      <c r="F99" s="184"/>
      <c r="G99" s="184"/>
      <c r="H99" s="184"/>
      <c r="I99" s="184"/>
      <c r="J99" s="184"/>
      <c r="K99" s="184"/>
      <c r="L99" s="184"/>
      <c r="M99" s="184"/>
      <c r="N99" s="185"/>
      <c r="O99" s="161"/>
      <c r="P99" s="78"/>
    </row>
    <row r="100" spans="2:16" ht="12.75" customHeight="1" x14ac:dyDescent="0.2">
      <c r="B100" s="73"/>
      <c r="C100" s="157"/>
      <c r="D100" s="183"/>
      <c r="E100" s="184"/>
      <c r="F100" s="184"/>
      <c r="G100" s="184"/>
      <c r="H100" s="184"/>
      <c r="I100" s="184"/>
      <c r="J100" s="184"/>
      <c r="K100" s="184"/>
      <c r="L100" s="184"/>
      <c r="M100" s="184"/>
      <c r="N100" s="185"/>
      <c r="O100" s="161"/>
      <c r="P100" s="78"/>
    </row>
    <row r="101" spans="2:16" ht="12.75" customHeight="1" x14ac:dyDescent="0.2">
      <c r="B101" s="73"/>
      <c r="C101" s="157"/>
      <c r="D101" s="183"/>
      <c r="E101" s="184"/>
      <c r="F101" s="184"/>
      <c r="G101" s="184"/>
      <c r="H101" s="184"/>
      <c r="I101" s="184"/>
      <c r="J101" s="184"/>
      <c r="K101" s="184"/>
      <c r="L101" s="184"/>
      <c r="M101" s="184"/>
      <c r="N101" s="185"/>
      <c r="O101" s="161"/>
      <c r="P101" s="78"/>
    </row>
    <row r="102" spans="2:16" ht="12.75" customHeight="1" x14ac:dyDescent="0.2">
      <c r="B102" s="73"/>
      <c r="C102" s="157"/>
      <c r="D102" s="183"/>
      <c r="E102" s="184"/>
      <c r="F102" s="184"/>
      <c r="G102" s="184"/>
      <c r="H102" s="184"/>
      <c r="I102" s="184"/>
      <c r="J102" s="184"/>
      <c r="K102" s="184"/>
      <c r="L102" s="184"/>
      <c r="M102" s="184"/>
      <c r="N102" s="185"/>
      <c r="O102" s="161"/>
      <c r="P102" s="78"/>
    </row>
    <row r="103" spans="2:16" ht="12.75" customHeight="1" x14ac:dyDescent="0.2">
      <c r="B103" s="73"/>
      <c r="C103" s="157"/>
      <c r="D103" s="183"/>
      <c r="E103" s="184"/>
      <c r="F103" s="184"/>
      <c r="G103" s="184"/>
      <c r="H103" s="184"/>
      <c r="I103" s="184"/>
      <c r="J103" s="184"/>
      <c r="K103" s="184"/>
      <c r="L103" s="184"/>
      <c r="M103" s="184"/>
      <c r="N103" s="185"/>
      <c r="O103" s="161"/>
      <c r="P103" s="78"/>
    </row>
    <row r="104" spans="2:16" ht="12.75" customHeight="1" x14ac:dyDescent="0.2">
      <c r="B104" s="73"/>
      <c r="C104" s="157"/>
      <c r="D104" s="183"/>
      <c r="E104" s="184"/>
      <c r="F104" s="184"/>
      <c r="G104" s="184"/>
      <c r="H104" s="184"/>
      <c r="I104" s="184"/>
      <c r="J104" s="184"/>
      <c r="K104" s="184"/>
      <c r="L104" s="184"/>
      <c r="M104" s="184"/>
      <c r="N104" s="185"/>
      <c r="O104" s="161"/>
      <c r="P104" s="78"/>
    </row>
    <row r="105" spans="2:16" ht="12.75" customHeight="1" x14ac:dyDescent="0.2">
      <c r="B105" s="73"/>
      <c r="C105" s="157"/>
      <c r="D105" s="183"/>
      <c r="E105" s="184"/>
      <c r="F105" s="184"/>
      <c r="G105" s="184"/>
      <c r="H105" s="184"/>
      <c r="I105" s="184"/>
      <c r="J105" s="184"/>
      <c r="K105" s="184"/>
      <c r="L105" s="184"/>
      <c r="M105" s="184"/>
      <c r="N105" s="185"/>
      <c r="O105" s="161"/>
      <c r="P105" s="78"/>
    </row>
    <row r="106" spans="2:16" ht="12.75" customHeight="1" x14ac:dyDescent="0.2">
      <c r="B106" s="73"/>
      <c r="C106" s="157"/>
      <c r="D106" s="183"/>
      <c r="E106" s="184"/>
      <c r="F106" s="184"/>
      <c r="G106" s="184"/>
      <c r="H106" s="184"/>
      <c r="I106" s="184"/>
      <c r="J106" s="184"/>
      <c r="K106" s="184"/>
      <c r="L106" s="184"/>
      <c r="M106" s="184"/>
      <c r="N106" s="185"/>
      <c r="O106" s="161"/>
      <c r="P106" s="78"/>
    </row>
    <row r="107" spans="2:16" ht="12.75" customHeight="1" x14ac:dyDescent="0.2">
      <c r="B107" s="73"/>
      <c r="C107" s="157"/>
      <c r="D107" s="183"/>
      <c r="E107" s="184"/>
      <c r="F107" s="184"/>
      <c r="G107" s="184"/>
      <c r="H107" s="184"/>
      <c r="I107" s="184"/>
      <c r="J107" s="184"/>
      <c r="K107" s="184"/>
      <c r="L107" s="184"/>
      <c r="M107" s="184"/>
      <c r="N107" s="185"/>
      <c r="O107" s="161"/>
      <c r="P107" s="78"/>
    </row>
    <row r="108" spans="2:16" ht="12.75" customHeight="1" x14ac:dyDescent="0.2">
      <c r="B108" s="73"/>
      <c r="C108" s="157"/>
      <c r="D108" s="183"/>
      <c r="E108" s="184"/>
      <c r="F108" s="184"/>
      <c r="G108" s="184"/>
      <c r="H108" s="184"/>
      <c r="I108" s="184"/>
      <c r="J108" s="184"/>
      <c r="K108" s="184"/>
      <c r="L108" s="184"/>
      <c r="M108" s="184"/>
      <c r="N108" s="185"/>
      <c r="O108" s="161"/>
      <c r="P108" s="78"/>
    </row>
    <row r="109" spans="2:16" ht="12.75" customHeight="1" thickBot="1" x14ac:dyDescent="0.25">
      <c r="B109" s="73"/>
      <c r="C109" s="157"/>
      <c r="D109" s="183"/>
      <c r="E109" s="184"/>
      <c r="F109" s="184"/>
      <c r="G109" s="184"/>
      <c r="H109" s="184"/>
      <c r="I109" s="184"/>
      <c r="J109" s="184"/>
      <c r="K109" s="184"/>
      <c r="L109" s="184"/>
      <c r="M109" s="184"/>
      <c r="N109" s="185"/>
      <c r="O109" s="162"/>
      <c r="P109" s="78"/>
    </row>
    <row r="110" spans="2:16" ht="12.75" customHeight="1" thickBot="1" x14ac:dyDescent="0.25">
      <c r="B110" s="73"/>
      <c r="C110" s="186" t="s">
        <v>114</v>
      </c>
      <c r="D110" s="187"/>
      <c r="E110" s="187"/>
      <c r="F110" s="187"/>
      <c r="G110" s="187"/>
      <c r="H110" s="187"/>
      <c r="I110" s="187"/>
      <c r="J110" s="187"/>
      <c r="K110" s="187"/>
      <c r="L110" s="187"/>
      <c r="M110" s="187"/>
      <c r="N110" s="188"/>
      <c r="O110" s="160">
        <f>SUM(O62:O109)</f>
        <v>0</v>
      </c>
      <c r="P110" s="78"/>
    </row>
    <row r="111" spans="2:16" ht="13.5" thickBot="1" x14ac:dyDescent="0.25">
      <c r="B111" s="153"/>
      <c r="C111" s="80"/>
      <c r="D111" s="80"/>
      <c r="E111" s="80"/>
      <c r="F111" s="80"/>
      <c r="G111" s="80"/>
      <c r="H111" s="80"/>
      <c r="I111" s="80"/>
      <c r="J111" s="80"/>
      <c r="K111" s="80"/>
      <c r="L111" s="80"/>
      <c r="M111" s="80"/>
      <c r="N111" s="80"/>
      <c r="O111" s="80"/>
      <c r="P111" s="154"/>
    </row>
    <row r="112" spans="2:16" x14ac:dyDescent="0.2">
      <c r="B112" s="149"/>
    </row>
    <row r="113" spans="2:2" x14ac:dyDescent="0.2">
      <c r="B113" s="149"/>
    </row>
    <row r="114" spans="2:2" x14ac:dyDescent="0.2">
      <c r="B114" s="149"/>
    </row>
    <row r="115" spans="2:2" x14ac:dyDescent="0.2">
      <c r="B115" s="149"/>
    </row>
    <row r="116" spans="2:2" x14ac:dyDescent="0.2">
      <c r="B116" s="149"/>
    </row>
  </sheetData>
  <sheetProtection password="CF1B" sheet="1" selectLockedCells="1"/>
  <mergeCells count="115">
    <mergeCell ref="I1:P1"/>
    <mergeCell ref="B52:P52"/>
    <mergeCell ref="O3:P3"/>
    <mergeCell ref="L6:M6"/>
    <mergeCell ref="O10:O11"/>
    <mergeCell ref="K3:M3"/>
    <mergeCell ref="O4:P4"/>
    <mergeCell ref="E8:P8"/>
    <mergeCell ref="E9:P9"/>
    <mergeCell ref="E10:G10"/>
    <mergeCell ref="K4:M4"/>
    <mergeCell ref="B7:D7"/>
    <mergeCell ref="B9:D9"/>
    <mergeCell ref="B51:F51"/>
    <mergeCell ref="B47:D47"/>
    <mergeCell ref="B43:D43"/>
    <mergeCell ref="I39:M39"/>
    <mergeCell ref="G51:K51"/>
    <mergeCell ref="L51:P51"/>
    <mergeCell ref="B33:D34"/>
    <mergeCell ref="B3:D3"/>
    <mergeCell ref="B4:D4"/>
    <mergeCell ref="E3:H3"/>
    <mergeCell ref="B6:D6"/>
    <mergeCell ref="E6:H6"/>
    <mergeCell ref="B10:C10"/>
    <mergeCell ref="B8:D8"/>
    <mergeCell ref="D10:D11"/>
    <mergeCell ref="E4:J4"/>
    <mergeCell ref="B5:D5"/>
    <mergeCell ref="N6:P6"/>
    <mergeCell ref="N7:P7"/>
    <mergeCell ref="L7:M7"/>
    <mergeCell ref="K10:K11"/>
    <mergeCell ref="I10:I11"/>
    <mergeCell ref="M10:N10"/>
    <mergeCell ref="P10:P11"/>
    <mergeCell ref="L10:L11"/>
    <mergeCell ref="E7:J7"/>
    <mergeCell ref="J10:J11"/>
    <mergeCell ref="H10:H11"/>
    <mergeCell ref="E5:H5"/>
    <mergeCell ref="I5:P5"/>
    <mergeCell ref="H53:J53"/>
    <mergeCell ref="N38:O38"/>
    <mergeCell ref="B38:E38"/>
    <mergeCell ref="O53:P53"/>
    <mergeCell ref="B53:D53"/>
    <mergeCell ref="N39:O39"/>
    <mergeCell ref="N40:O40"/>
    <mergeCell ref="N41:O41"/>
    <mergeCell ref="N42:O42"/>
    <mergeCell ref="B45:P46"/>
    <mergeCell ref="I40:M40"/>
    <mergeCell ref="I41:M41"/>
    <mergeCell ref="I42:M42"/>
    <mergeCell ref="B48:D48"/>
    <mergeCell ref="F48:J48"/>
    <mergeCell ref="L48:O48"/>
    <mergeCell ref="B49:E49"/>
    <mergeCell ref="B50:E50"/>
    <mergeCell ref="F50:K50"/>
    <mergeCell ref="L50:P50"/>
    <mergeCell ref="I38:M38"/>
    <mergeCell ref="C110:N110"/>
    <mergeCell ref="D85:N85"/>
    <mergeCell ref="D86:N86"/>
    <mergeCell ref="D87:N87"/>
    <mergeCell ref="B60:P60"/>
    <mergeCell ref="D61:N61"/>
    <mergeCell ref="D62:N62"/>
    <mergeCell ref="D63:N63"/>
    <mergeCell ref="D64:N64"/>
    <mergeCell ref="D65:N65"/>
    <mergeCell ref="D66:N66"/>
    <mergeCell ref="D67:N67"/>
    <mergeCell ref="D68:N68"/>
    <mergeCell ref="D69:N69"/>
    <mergeCell ref="D70:N70"/>
    <mergeCell ref="D71:N71"/>
    <mergeCell ref="D72:N72"/>
    <mergeCell ref="D73:N73"/>
    <mergeCell ref="D74:N74"/>
    <mergeCell ref="D75:N75"/>
    <mergeCell ref="D76:N76"/>
    <mergeCell ref="D77:N77"/>
    <mergeCell ref="D78:N78"/>
    <mergeCell ref="D79:N79"/>
    <mergeCell ref="D80:N80"/>
    <mergeCell ref="D81:N81"/>
    <mergeCell ref="D82:N82"/>
    <mergeCell ref="D83:N83"/>
    <mergeCell ref="D84:N84"/>
    <mergeCell ref="D88:N88"/>
    <mergeCell ref="D89:N89"/>
    <mergeCell ref="D90:N90"/>
    <mergeCell ref="D91:N91"/>
    <mergeCell ref="D92:N92"/>
    <mergeCell ref="D93:N93"/>
    <mergeCell ref="D94:N94"/>
    <mergeCell ref="D95:N95"/>
    <mergeCell ref="D96:N96"/>
    <mergeCell ref="D106:N106"/>
    <mergeCell ref="D107:N107"/>
    <mergeCell ref="D108:N108"/>
    <mergeCell ref="D109:N109"/>
    <mergeCell ref="D97:N97"/>
    <mergeCell ref="D98:N98"/>
    <mergeCell ref="D99:N99"/>
    <mergeCell ref="D100:N100"/>
    <mergeCell ref="D101:N101"/>
    <mergeCell ref="D102:N102"/>
    <mergeCell ref="D103:N103"/>
    <mergeCell ref="D104:N104"/>
    <mergeCell ref="D105:N105"/>
  </mergeCells>
  <conditionalFormatting sqref="H13:H23">
    <cfRule type="cellIs" dxfId="23" priority="28" operator="greaterThan">
      <formula>55</formula>
    </cfRule>
  </conditionalFormatting>
  <conditionalFormatting sqref="H12">
    <cfRule type="cellIs" dxfId="22" priority="27" operator="greaterThan">
      <formula>55</formula>
    </cfRule>
  </conditionalFormatting>
  <conditionalFormatting sqref="L27">
    <cfRule type="cellIs" dxfId="21" priority="26" operator="equal">
      <formula>0</formula>
    </cfRule>
  </conditionalFormatting>
  <conditionalFormatting sqref="D62:N109">
    <cfRule type="expression" dxfId="20" priority="22">
      <formula>IF(ISBLANK(O62)=FALSE, IF(ISBLANK(D62), TRUE,FALSE),FALSE)</formula>
    </cfRule>
  </conditionalFormatting>
  <conditionalFormatting sqref="C62:C109">
    <cfRule type="expression" dxfId="19" priority="20">
      <formula>IF(ISBLANK(O62)=FALSE, IF(ISBLANK(C62), TRUE,FALSE),FALSE)</formula>
    </cfRule>
    <cfRule type="expression" priority="21">
      <formula>IF(ISBLANK(O62)=FALSE, IF(ISBLANK(C62), TRUE,FALSE),FALSE)</formula>
    </cfRule>
  </conditionalFormatting>
  <conditionalFormatting sqref="B4:D4">
    <cfRule type="containsBlanks" dxfId="18" priority="19" stopIfTrue="1">
      <formula>LEN(TRIM(B4))=0</formula>
    </cfRule>
  </conditionalFormatting>
  <conditionalFormatting sqref="B7:D7">
    <cfRule type="containsBlanks" dxfId="17" priority="18" stopIfTrue="1">
      <formula>LEN(TRIM(B7))=0</formula>
    </cfRule>
  </conditionalFormatting>
  <conditionalFormatting sqref="E7:G7 I7:J7">
    <cfRule type="containsBlanks" dxfId="16" priority="17" stopIfTrue="1">
      <formula>LEN(TRIM(E7))=0</formula>
    </cfRule>
  </conditionalFormatting>
  <conditionalFormatting sqref="H7">
    <cfRule type="containsBlanks" dxfId="15" priority="16" stopIfTrue="1">
      <formula>LEN(TRIM(H7))=0</formula>
    </cfRule>
  </conditionalFormatting>
  <conditionalFormatting sqref="B9:D9">
    <cfRule type="containsBlanks" dxfId="14" priority="15" stopIfTrue="1">
      <formula>LEN(TRIM(B9))=0</formula>
    </cfRule>
  </conditionalFormatting>
  <conditionalFormatting sqref="I9:P9">
    <cfRule type="containsBlanks" dxfId="13" priority="14" stopIfTrue="1">
      <formula>LEN(TRIM(I9))=0</formula>
    </cfRule>
  </conditionalFormatting>
  <conditionalFormatting sqref="E9:G9">
    <cfRule type="containsBlanks" dxfId="12" priority="13" stopIfTrue="1">
      <formula>LEN(TRIM(E9))=0</formula>
    </cfRule>
  </conditionalFormatting>
  <conditionalFormatting sqref="H9">
    <cfRule type="containsBlanks" dxfId="11" priority="12" stopIfTrue="1">
      <formula>LEN(TRIM(H9))=0</formula>
    </cfRule>
  </conditionalFormatting>
  <conditionalFormatting sqref="G27">
    <cfRule type="cellIs" dxfId="10" priority="11" stopIfTrue="1" operator="lessThanOrEqual">
      <formula>0</formula>
    </cfRule>
  </conditionalFormatting>
  <conditionalFormatting sqref="F27">
    <cfRule type="containsBlanks" dxfId="9" priority="10" stopIfTrue="1">
      <formula>LEN(TRIM(F27))=0</formula>
    </cfRule>
  </conditionalFormatting>
  <conditionalFormatting sqref="H27">
    <cfRule type="cellIs" dxfId="8" priority="9" stopIfTrue="1" operator="lessThanOrEqual">
      <formula>0</formula>
    </cfRule>
  </conditionalFormatting>
  <conditionalFormatting sqref="B50:E50">
    <cfRule type="cellIs" dxfId="7" priority="8" stopIfTrue="1" operator="equal">
      <formula>0</formula>
    </cfRule>
  </conditionalFormatting>
  <conditionalFormatting sqref="F48:G48 I48:J48">
    <cfRule type="cellIs" dxfId="6" priority="7" stopIfTrue="1" operator="equal">
      <formula>"Type Name or Select from the list"</formula>
    </cfRule>
  </conditionalFormatting>
  <conditionalFormatting sqref="F50:G50 I50:K50">
    <cfRule type="cellIs" dxfId="5" priority="6" stopIfTrue="1" operator="equal">
      <formula>"Type Name or Select from the list"</formula>
    </cfRule>
  </conditionalFormatting>
  <conditionalFormatting sqref="L50:P50">
    <cfRule type="cellIs" dxfId="4" priority="5" stopIfTrue="1" operator="equal">
      <formula>"Type Name or Select from the list"</formula>
    </cfRule>
  </conditionalFormatting>
  <conditionalFormatting sqref="H48">
    <cfRule type="cellIs" dxfId="3" priority="4" stopIfTrue="1" operator="equal">
      <formula>"Type Name or Select from the list"</formula>
    </cfRule>
  </conditionalFormatting>
  <conditionalFormatting sqref="H50">
    <cfRule type="cellIs" dxfId="2" priority="3" stopIfTrue="1" operator="equal">
      <formula>"Type Name or Select from the list"</formula>
    </cfRule>
  </conditionalFormatting>
  <conditionalFormatting sqref="L7:M7">
    <cfRule type="expression" dxfId="1" priority="2">
      <formula>$M$24&gt;0.01</formula>
    </cfRule>
  </conditionalFormatting>
  <conditionalFormatting sqref="E5:H5">
    <cfRule type="cellIs" dxfId="0" priority="1" operator="equal">
      <formula>"Select One"</formula>
    </cfRule>
  </conditionalFormatting>
  <dataValidations count="24">
    <dataValidation type="custom" operator="lessThanOrEqual" allowBlank="1" showInputMessage="1" showErrorMessage="1" errorTitle="Meal Maximum" error="Actual meal expenses incurred may be claimed up to a total of $55 for the day." sqref="Q12">
      <formula1>SUM(E12:G12)&lt;=55</formula1>
    </dataValidation>
    <dataValidation operator="equal" allowBlank="1" showInputMessage="1" showErrorMessage="1" sqref="I12"/>
    <dataValidation type="custom" allowBlank="1" showInputMessage="1" showErrorMessage="1" errorTitle="Vehicle License Number" error="Vehicle license plate # is required when claiming mileage." sqref="M13:M23">
      <formula1>AND($L$7&lt;&gt;0,$L$7&lt;&gt;"")</formula1>
    </dataValidation>
    <dataValidation type="custom" showInputMessage="1" showErrorMessage="1" errorTitle="Vehicle License Number" error="Vehicle license plate # is required when claiming mileage." sqref="M12">
      <formula1>AND($L$7&lt;&gt;0,$L$7&lt;&gt;"")</formula1>
    </dataValidation>
    <dataValidation type="custom" allowBlank="1" showInputMessage="1" showErrorMessage="1" errorTitle="Meal Maximum" error="Actual meal expenses incurred may be claimed up to a total of $55 for the day." sqref="Q13:Q23">
      <formula1>SUM(E13:G13)&lt;=55</formula1>
    </dataValidation>
    <dataValidation type="decimal" operator="greaterThan" allowBlank="1" showInputMessage="1" showErrorMessage="1" error="Amount must be positive" sqref="L27:L30">
      <formula1>0</formula1>
    </dataValidation>
    <dataValidation type="decimal" operator="lessThan" allowBlank="1" showInputMessage="1" showErrorMessage="1" error="Amount must be negative" sqref="L37">
      <formula1>0</formula1>
    </dataValidation>
    <dataValidation allowBlank="1" showInputMessage="1" showErrorMessage="1" promptTitle="Multiple Expenses" prompt="Provide a list of expenses with a total if multiple expenses are submitted on one line" sqref="O12:O23"/>
    <dataValidation type="decimal" errorStyle="information" operator="lessThan" allowBlank="1" showErrorMessage="1" errorTitle="Receipt Required" error="Expenses over $40 must be supported by an itemized receipt submitted with the travel claim." sqref="E12:G23">
      <formula1>40.1</formula1>
    </dataValidation>
    <dataValidation type="list" showInputMessage="1" showErrorMessage="1" sqref="C62:C109">
      <formula1>OFFSET($B$11,1,0,COUNTA($B$12:$B$23))</formula1>
    </dataValidation>
    <dataValidation type="custom" showInputMessage="1" showErrorMessage="1" errorTitle="Invalid Date" error="Each date line must have a unique date" sqref="B12:B23">
      <formula1>COUNTIF($B:$B,B12)&lt;2</formula1>
    </dataValidation>
    <dataValidation type="decimal" errorStyle="information" operator="lessThan" allowBlank="1" showInputMessage="1" showErrorMessage="1" errorTitle="Receipt Required" error="Expenses over $40 must be supported by an itemized receipt submitted with the travel claim." sqref="O62:O109">
      <formula1>40.1</formula1>
    </dataValidation>
    <dataValidation type="list" allowBlank="1" showInputMessage="1" sqref="E7:J7">
      <formula1>Department</formula1>
    </dataValidation>
    <dataValidation type="list" allowBlank="1" showInputMessage="1" sqref="F27:F30">
      <formula1>Fund</formula1>
    </dataValidation>
    <dataValidation type="list" allowBlank="1" prompt="107600 Art          108700 Comm_x000a_107700 English   109000 Ethnic_x000a_109200 GRC        108000 History_x000a_108200 Jour        200300 MLL_x000a_108300 Music      108500 Phil_x000a_108400 Pol Sci     109100 Psych_x000a_108600 Soc Sci    108900 Theatre_x000a_209100 Women's" sqref="G27:G30">
      <formula1>Deptid</formula1>
    </dataValidation>
    <dataValidation type="list" allowBlank="1" prompt="606001 Travel In-State_x000a_606002 Travel Out-of-State_x000a_606806 Recruit In-State_x000a_606807 Recruit Out-of-State_x000a_826000 Speakers-Doyle " sqref="H27:H30">
      <formula1>Account</formula1>
    </dataValidation>
    <dataValidation type="list" allowBlank="1" showInputMessage="1" sqref="K34:K36">
      <formula1>CORPObjKEY</formula1>
    </dataValidation>
    <dataValidation type="list" allowBlank="1" sqref="F50:K50 JB50:JG50 SX50:TC50 ACT50:ACY50 AMP50:AMU50 AWL50:AWQ50 BGH50:BGM50 BQD50:BQI50 BZZ50:CAE50 CJV50:CKA50 CTR50:CTW50 DDN50:DDS50 DNJ50:DNO50 DXF50:DXK50 EHB50:EHG50 EQX50:ERC50 FAT50:FAY50 FKP50:FKU50 FUL50:FUQ50 GEH50:GEM50 GOD50:GOI50 GXZ50:GYE50 HHV50:HIA50 HRR50:HRW50 IBN50:IBS50 ILJ50:ILO50 IVF50:IVK50 JFB50:JFG50 JOX50:JPC50 JYT50:JYY50 KIP50:KIU50 KSL50:KSQ50 LCH50:LCM50 LMD50:LMI50 LVZ50:LWE50 MFV50:MGA50 MPR50:MPW50 MZN50:MZS50 NJJ50:NJO50 NTF50:NTK50 ODB50:ODG50 OMX50:ONC50 OWT50:OWY50 PGP50:PGU50 PQL50:PQQ50 QAH50:QAM50 QKD50:QKI50 QTZ50:QUE50 RDV50:REA50 RNR50:RNW50 RXN50:RXS50 SHJ50:SHO50 SRF50:SRK50 TBB50:TBG50 TKX50:TLC50 TUT50:TUY50 UEP50:UEU50 UOL50:UOQ50 UYH50:UYM50 VID50:VII50 VRZ50:VSE50 WBV50:WCA50 WLR50:WLW50 WVN50:WVS50">
      <formula1>Chair</formula1>
    </dataValidation>
    <dataValidation type="list" allowBlank="1" showInputMessage="1" sqref="L50:P50 JH50:JL50 TD50:TH50 ACZ50:ADD50 AMV50:AMZ50 AWR50:AWV50 BGN50:BGR50 BQJ50:BQN50 CAF50:CAJ50 CKB50:CKF50 CTX50:CUB50 DDT50:DDX50 DNP50:DNT50 DXL50:DXP50 EHH50:EHL50 ERD50:ERH50 FAZ50:FBD50 FKV50:FKZ50 FUR50:FUV50 GEN50:GER50 GOJ50:GON50 GYF50:GYJ50 HIB50:HIF50 HRX50:HSB50 IBT50:IBX50 ILP50:ILT50 IVL50:IVP50 JFH50:JFL50 JPD50:JPH50 JYZ50:JZD50 KIV50:KIZ50 KSR50:KSV50 LCN50:LCR50 LMJ50:LMN50 LWF50:LWJ50 MGB50:MGF50 MPX50:MQB50 MZT50:MZX50 NJP50:NJT50 NTL50:NTP50 ODH50:ODL50 OND50:ONH50 OWZ50:OXD50 PGV50:PGZ50 PQR50:PQV50 QAN50:QAR50 QKJ50:QKN50 QUF50:QUJ50 REB50:REF50 RNX50:ROB50 RXT50:RXX50 SHP50:SHT50 SRL50:SRP50 TBH50:TBL50 TLD50:TLH50 TUZ50:TVD50 UEV50:UEZ50 UOR50:UOV50 UYN50:UYR50 VIJ50:VIN50 VSF50:VSJ50 WCB50:WCF50 WLX50:WMB50 WVT50:WVX50">
      <formula1>Dean</formula1>
    </dataValidation>
    <dataValidation allowBlank="1" showInputMessage="1" sqref="F48:J48 JB48:JF48 SX48:TB48 ACT48:ACX48 AMP48:AMT48 AWL48:AWP48 BGH48:BGL48 BQD48:BQH48 BZZ48:CAD48 CJV48:CJZ48 CTR48:CTV48 DDN48:DDR48 DNJ48:DNN48 DXF48:DXJ48 EHB48:EHF48 EQX48:ERB48 FAT48:FAX48 FKP48:FKT48 FUL48:FUP48 GEH48:GEL48 GOD48:GOH48 GXZ48:GYD48 HHV48:HHZ48 HRR48:HRV48 IBN48:IBR48 ILJ48:ILN48 IVF48:IVJ48 JFB48:JFF48 JOX48:JPB48 JYT48:JYX48 KIP48:KIT48 KSL48:KSP48 LCH48:LCL48 LMD48:LMH48 LVZ48:LWD48 MFV48:MFZ48 MPR48:MPV48 MZN48:MZR48 NJJ48:NJN48 NTF48:NTJ48 ODB48:ODF48 OMX48:ONB48 OWT48:OWX48 PGP48:PGT48 PQL48:PQP48 QAH48:QAL48 QKD48:QKH48 QTZ48:QUD48 RDV48:RDZ48 RNR48:RNV48 RXN48:RXR48 SHJ48:SHN48 SRF48:SRJ48 TBB48:TBF48 TKX48:TLB48 TUT48:TUX48 UEP48:UET48 UOL48:UOP48 UYH48:UYL48 VID48:VIH48 VRZ48:VSD48 WBV48:WBZ48 WLR48:WLV48 WVN48:WVR48"/>
    <dataValidation type="list" allowBlank="1" showInputMessage="1" showErrorMessage="1" sqref="E5:H5">
      <formula1>"Select One, Faculty, Staff, Management, Student, Guest Speaker, Recruitment Candidate, Other Explain:"</formula1>
    </dataValidation>
    <dataValidation errorStyle="warning" operator="lessThan" allowBlank="1" showInputMessage="1" showErrorMessage="1" promptTitle="International Travel" prompt="Traveler must include per diem print out for destination location" sqref="J12:J23"/>
    <dataValidation type="whole" operator="lessThanOrEqual" allowBlank="1" showInputMessage="1" showErrorMessage="1" prompt="Incidental expenses not to exceed $7.00" sqref="I14:I23">
      <formula1>7</formula1>
    </dataValidation>
    <dataValidation type="decimal" allowBlank="1" showInputMessage="1" showErrorMessage="1" errorTitle="Over Maximum" error="Incidental expenses incurred may be claimed up to a total of $7 for the day.  No receipts required for incidental expenses incurred." sqref="I13">
      <formula1>0</formula1>
      <formula2>7</formula2>
    </dataValidation>
  </dataValidations>
  <hyperlinks>
    <hyperlink ref="H53" r:id="rId1"/>
  </hyperlinks>
  <pageMargins left="0.45" right="0" top="0.1" bottom="0" header="0.05" footer="0.05"/>
  <pageSetup scale="64" fitToHeight="2" orientation="landscape" blackAndWhite="1" horizontalDpi="1200" verticalDpi="1200"/>
  <rowBreaks count="1" manualBreakCount="1">
    <brk id="54" max="15" man="1"/>
  </rowBreaks>
  <ignoredErrors>
    <ignoredError sqref="P42" unlockedFormula="1"/>
  </ignoredError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
  <sheetViews>
    <sheetView workbookViewId="0">
      <selection activeCell="A25" sqref="A25"/>
    </sheetView>
  </sheetViews>
  <sheetFormatPr defaultColWidth="8.83203125" defaultRowHeight="12.75" x14ac:dyDescent="0.2"/>
  <cols>
    <col min="1" max="2" width="35.33203125" customWidth="1"/>
    <col min="12" max="12" width="41" customWidth="1"/>
    <col min="13" max="13" width="37" customWidth="1"/>
  </cols>
  <sheetData>
    <row r="1" spans="1:13" x14ac:dyDescent="0.2">
      <c r="A1" s="180" t="s">
        <v>153</v>
      </c>
      <c r="B1" s="180">
        <v>107600</v>
      </c>
      <c r="C1" s="179" t="s">
        <v>130</v>
      </c>
      <c r="D1" s="180">
        <v>606001</v>
      </c>
      <c r="F1" s="180" t="s">
        <v>131</v>
      </c>
      <c r="G1" s="180" t="s">
        <v>152</v>
      </c>
      <c r="H1" s="180">
        <v>74050</v>
      </c>
      <c r="J1">
        <v>826000</v>
      </c>
      <c r="L1" s="2" t="s">
        <v>172</v>
      </c>
      <c r="M1" t="s">
        <v>128</v>
      </c>
    </row>
    <row r="2" spans="1:13" x14ac:dyDescent="0.2">
      <c r="A2" s="180" t="s">
        <v>154</v>
      </c>
      <c r="B2" s="180">
        <v>107601</v>
      </c>
      <c r="C2" t="s">
        <v>132</v>
      </c>
      <c r="D2">
        <v>606002</v>
      </c>
      <c r="F2" t="s">
        <v>133</v>
      </c>
      <c r="G2" t="s">
        <v>134</v>
      </c>
      <c r="H2">
        <v>74950</v>
      </c>
      <c r="L2" t="s">
        <v>135</v>
      </c>
      <c r="M2" t="s">
        <v>136</v>
      </c>
    </row>
    <row r="3" spans="1:13" x14ac:dyDescent="0.2">
      <c r="A3" s="180" t="s">
        <v>155</v>
      </c>
      <c r="B3" s="180">
        <v>107700</v>
      </c>
      <c r="D3">
        <v>606817</v>
      </c>
      <c r="G3" t="s">
        <v>137</v>
      </c>
      <c r="H3">
        <v>74100</v>
      </c>
      <c r="L3" t="s">
        <v>138</v>
      </c>
      <c r="M3" t="s">
        <v>139</v>
      </c>
    </row>
    <row r="4" spans="1:13" x14ac:dyDescent="0.2">
      <c r="A4" s="180" t="s">
        <v>156</v>
      </c>
      <c r="B4" s="180">
        <v>108000</v>
      </c>
      <c r="D4">
        <v>660930</v>
      </c>
      <c r="G4" t="s">
        <v>140</v>
      </c>
      <c r="H4">
        <v>74020</v>
      </c>
      <c r="M4" t="s">
        <v>141</v>
      </c>
    </row>
    <row r="5" spans="1:13" x14ac:dyDescent="0.2">
      <c r="A5" s="180" t="s">
        <v>157</v>
      </c>
      <c r="B5" s="180">
        <v>108100</v>
      </c>
      <c r="H5">
        <v>76200</v>
      </c>
      <c r="M5" t="s">
        <v>142</v>
      </c>
    </row>
    <row r="6" spans="1:13" x14ac:dyDescent="0.2">
      <c r="A6" s="180" t="s">
        <v>158</v>
      </c>
      <c r="B6" s="180">
        <v>108200</v>
      </c>
      <c r="H6">
        <v>74400</v>
      </c>
      <c r="M6" t="s">
        <v>143</v>
      </c>
    </row>
    <row r="7" spans="1:13" x14ac:dyDescent="0.2">
      <c r="A7" s="180" t="s">
        <v>159</v>
      </c>
      <c r="B7" s="180">
        <v>108300</v>
      </c>
      <c r="H7">
        <v>74500</v>
      </c>
      <c r="M7" t="s">
        <v>175</v>
      </c>
    </row>
    <row r="8" spans="1:13" x14ac:dyDescent="0.2">
      <c r="A8" s="180" t="s">
        <v>160</v>
      </c>
      <c r="B8" s="180">
        <v>108400</v>
      </c>
      <c r="H8">
        <v>74200</v>
      </c>
      <c r="M8" t="s">
        <v>144</v>
      </c>
    </row>
    <row r="9" spans="1:13" x14ac:dyDescent="0.2">
      <c r="A9" s="180" t="s">
        <v>161</v>
      </c>
      <c r="B9" s="180">
        <v>108500</v>
      </c>
      <c r="H9">
        <v>74600</v>
      </c>
      <c r="M9" t="s">
        <v>145</v>
      </c>
    </row>
    <row r="10" spans="1:13" x14ac:dyDescent="0.2">
      <c r="A10" s="180" t="s">
        <v>162</v>
      </c>
      <c r="B10" s="180">
        <v>108600</v>
      </c>
      <c r="H10">
        <v>74700</v>
      </c>
      <c r="M10" t="s">
        <v>146</v>
      </c>
    </row>
    <row r="11" spans="1:13" x14ac:dyDescent="0.2">
      <c r="A11" s="180" t="s">
        <v>163</v>
      </c>
      <c r="B11" s="180">
        <v>108700</v>
      </c>
      <c r="H11">
        <v>74800</v>
      </c>
      <c r="M11" t="s">
        <v>176</v>
      </c>
    </row>
    <row r="12" spans="1:13" x14ac:dyDescent="0.2">
      <c r="A12" s="180" t="s">
        <v>164</v>
      </c>
      <c r="B12" s="180">
        <v>108900</v>
      </c>
      <c r="H12">
        <v>76600</v>
      </c>
      <c r="M12" t="s">
        <v>147</v>
      </c>
    </row>
    <row r="13" spans="1:13" x14ac:dyDescent="0.2">
      <c r="A13" s="180" t="s">
        <v>165</v>
      </c>
      <c r="B13" s="180">
        <v>109000</v>
      </c>
      <c r="H13">
        <v>74900</v>
      </c>
      <c r="M13" t="s">
        <v>148</v>
      </c>
    </row>
    <row r="14" spans="1:13" x14ac:dyDescent="0.2">
      <c r="A14" s="180" t="s">
        <v>166</v>
      </c>
      <c r="B14" s="180">
        <v>109100</v>
      </c>
      <c r="H14">
        <v>74960</v>
      </c>
      <c r="M14" t="s">
        <v>149</v>
      </c>
    </row>
    <row r="15" spans="1:13" x14ac:dyDescent="0.2">
      <c r="A15" s="180" t="s">
        <v>167</v>
      </c>
      <c r="B15" s="180">
        <v>109200</v>
      </c>
      <c r="H15">
        <v>74970</v>
      </c>
      <c r="M15" t="s">
        <v>150</v>
      </c>
    </row>
    <row r="16" spans="1:13" x14ac:dyDescent="0.2">
      <c r="A16" s="180" t="s">
        <v>168</v>
      </c>
      <c r="B16" s="180">
        <v>109300</v>
      </c>
      <c r="H16">
        <v>74820</v>
      </c>
      <c r="M16" t="s">
        <v>151</v>
      </c>
    </row>
    <row r="17" spans="1:13" x14ac:dyDescent="0.2">
      <c r="A17" s="180" t="s">
        <v>169</v>
      </c>
      <c r="B17" s="180">
        <v>110000</v>
      </c>
      <c r="H17">
        <v>69903</v>
      </c>
      <c r="M17" t="s">
        <v>177</v>
      </c>
    </row>
    <row r="18" spans="1:13" x14ac:dyDescent="0.2">
      <c r="A18" s="180" t="s">
        <v>170</v>
      </c>
      <c r="B18" s="180">
        <v>110001</v>
      </c>
      <c r="H18">
        <v>74000</v>
      </c>
    </row>
    <row r="19" spans="1:13" x14ac:dyDescent="0.2">
      <c r="A19" s="180" t="s">
        <v>171</v>
      </c>
      <c r="B19" s="180">
        <v>110002</v>
      </c>
    </row>
    <row r="20" spans="1:13" x14ac:dyDescent="0.2">
      <c r="A20" s="180" t="s">
        <v>178</v>
      </c>
      <c r="B20" s="180">
        <v>200300</v>
      </c>
    </row>
    <row r="21" spans="1:13" x14ac:dyDescent="0.2">
      <c r="B21" s="180">
        <v>200400</v>
      </c>
    </row>
    <row r="22" spans="1:13" x14ac:dyDescent="0.2">
      <c r="B22" s="180">
        <v>209100</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3203125" defaultRowHeight="12.75" x14ac:dyDescent="0.2"/>
  <sheetData>
    <row r="1" spans="1:1" x14ac:dyDescent="0.2">
      <c r="A1">
        <f>'Claim Form'!B12</f>
        <v>0</v>
      </c>
    </row>
  </sheetData>
  <sheetProtection password="CDDC"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Rates</vt:lpstr>
      <vt:lpstr>Claim Form</vt:lpstr>
      <vt:lpstr>Inputs</vt:lpstr>
      <vt:lpstr>Sheet1</vt:lpstr>
      <vt:lpstr>Instructions!_Toc259806316</vt:lpstr>
      <vt:lpstr>Instructions!_Toc259806365</vt:lpstr>
      <vt:lpstr>Rates!_Toc259808178</vt:lpstr>
      <vt:lpstr>Account</vt:lpstr>
      <vt:lpstr>Chair</vt:lpstr>
      <vt:lpstr>CORPObjKEY</vt:lpstr>
      <vt:lpstr>Dean</vt:lpstr>
      <vt:lpstr>Department</vt:lpstr>
      <vt:lpstr>Deptid</vt:lpstr>
      <vt:lpstr>Fund</vt:lpstr>
      <vt:lpstr>'Claim Form'!Print_Area</vt:lpstr>
      <vt:lpstr>Instructions!Print_Area</vt:lpstr>
      <vt:lpstr>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creator>Marc Benadiba</dc:creator>
  <cp:lastModifiedBy>Melissa Bodin</cp:lastModifiedBy>
  <cp:lastPrinted>2016-04-08T17:41:32Z</cp:lastPrinted>
  <dcterms:created xsi:type="dcterms:W3CDTF">1997-11-10T18:07:43Z</dcterms:created>
  <dcterms:modified xsi:type="dcterms:W3CDTF">2017-10-18T21:23:23Z</dcterms:modified>
</cp:coreProperties>
</file>